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wburgdorf-my.sharepoint.com/personal/tw_sw-burgdorf_de/Documents/Desktop/"/>
    </mc:Choice>
  </mc:AlternateContent>
  <xr:revisionPtr revIDLastSave="35" documentId="8_{B2134E1A-CD21-493D-86C0-BD09A7A59188}" xr6:coauthVersionLast="47" xr6:coauthVersionMax="47" xr10:uidLastSave="{59D6810C-03D7-492D-9DC6-DE20ADE281FC}"/>
  <bookViews>
    <workbookView xWindow="-120" yWindow="-120" windowWidth="29040" windowHeight="15225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2" i="1" l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0" i="1"/>
  <c r="E39" i="1"/>
  <c r="E38" i="1"/>
  <c r="E37" i="1"/>
  <c r="E36" i="1"/>
  <c r="E35" i="1"/>
  <c r="F35" i="1" s="1"/>
  <c r="E34" i="1"/>
  <c r="F34" i="1" s="1"/>
  <c r="E33" i="1"/>
  <c r="F32" i="1" s="1"/>
  <c r="E32" i="1"/>
  <c r="E31" i="1"/>
  <c r="E30" i="1"/>
  <c r="E29" i="1"/>
  <c r="F28" i="1" s="1"/>
  <c r="E28" i="1"/>
  <c r="E27" i="1"/>
  <c r="F27" i="1" s="1"/>
  <c r="E26" i="1"/>
  <c r="F26" i="1" s="1"/>
  <c r="E25" i="1"/>
  <c r="F24" i="1" s="1"/>
  <c r="E24" i="1"/>
  <c r="E23" i="1"/>
  <c r="E22" i="1"/>
  <c r="E21" i="1"/>
  <c r="F20" i="1" s="1"/>
  <c r="E20" i="1"/>
  <c r="E19" i="1"/>
  <c r="F19" i="1" s="1"/>
  <c r="E18" i="1"/>
  <c r="F18" i="1" s="1"/>
  <c r="E17" i="1"/>
  <c r="F16" i="1" s="1"/>
  <c r="E16" i="1"/>
  <c r="E15" i="1"/>
  <c r="E14" i="1"/>
  <c r="E13" i="1"/>
  <c r="F12" i="1" s="1"/>
  <c r="E12" i="1"/>
  <c r="E11" i="1"/>
  <c r="F11" i="1" s="1"/>
  <c r="E10" i="1"/>
  <c r="F10" i="1" s="1"/>
  <c r="E9" i="1"/>
  <c r="F8" i="1" s="1"/>
  <c r="E8" i="1"/>
  <c r="E7" i="1"/>
  <c r="E6" i="1"/>
  <c r="E5" i="1"/>
  <c r="F4" i="1" s="1"/>
  <c r="E4" i="1"/>
  <c r="E133" i="1"/>
  <c r="F97" i="1" s="1"/>
  <c r="E41" i="1"/>
  <c r="F41" i="1" s="1"/>
  <c r="E86" i="1"/>
  <c r="F107" i="1" l="1"/>
  <c r="F123" i="1"/>
  <c r="F108" i="1"/>
  <c r="F102" i="1"/>
  <c r="F110" i="1"/>
  <c r="F118" i="1"/>
  <c r="F126" i="1"/>
  <c r="F100" i="1"/>
  <c r="F116" i="1"/>
  <c r="F103" i="1"/>
  <c r="F111" i="1"/>
  <c r="F119" i="1"/>
  <c r="F127" i="1"/>
  <c r="F99" i="1"/>
  <c r="F115" i="1"/>
  <c r="F132" i="1"/>
  <c r="F124" i="1"/>
  <c r="F96" i="1"/>
  <c r="F104" i="1"/>
  <c r="F112" i="1"/>
  <c r="F120" i="1"/>
  <c r="F128" i="1"/>
  <c r="F98" i="1"/>
  <c r="F106" i="1"/>
  <c r="F114" i="1"/>
  <c r="F122" i="1"/>
  <c r="F130" i="1"/>
  <c r="F131" i="1"/>
  <c r="F101" i="1"/>
  <c r="F113" i="1"/>
  <c r="F121" i="1"/>
  <c r="F109" i="1"/>
  <c r="F125" i="1"/>
  <c r="F129" i="1"/>
  <c r="F105" i="1"/>
  <c r="F117" i="1"/>
  <c r="F61" i="1"/>
  <c r="F55" i="1"/>
  <c r="F71" i="1"/>
  <c r="F49" i="1"/>
  <c r="F57" i="1"/>
  <c r="F65" i="1"/>
  <c r="F73" i="1"/>
  <c r="F81" i="1"/>
  <c r="F77" i="1"/>
  <c r="F63" i="1"/>
  <c r="F59" i="1"/>
  <c r="F75" i="1"/>
  <c r="F83" i="1"/>
  <c r="F53" i="1"/>
  <c r="F69" i="1"/>
  <c r="F79" i="1"/>
  <c r="F51" i="1"/>
  <c r="F67" i="1"/>
  <c r="F84" i="1"/>
  <c r="F85" i="1"/>
  <c r="F70" i="1"/>
  <c r="F58" i="1"/>
  <c r="F78" i="1"/>
  <c r="F74" i="1"/>
  <c r="F54" i="1"/>
  <c r="F66" i="1"/>
  <c r="F52" i="1"/>
  <c r="F56" i="1"/>
  <c r="F60" i="1"/>
  <c r="F64" i="1"/>
  <c r="F68" i="1"/>
  <c r="F72" i="1"/>
  <c r="F76" i="1"/>
  <c r="F80" i="1"/>
  <c r="F82" i="1"/>
  <c r="F50" i="1"/>
  <c r="F62" i="1"/>
  <c r="F36" i="1"/>
  <c r="F6" i="1"/>
  <c r="F14" i="1"/>
  <c r="F22" i="1"/>
  <c r="F30" i="1"/>
  <c r="F38" i="1"/>
  <c r="F7" i="1"/>
  <c r="F15" i="1"/>
  <c r="F23" i="1"/>
  <c r="F31" i="1"/>
  <c r="F39" i="1"/>
  <c r="F40" i="1"/>
  <c r="F5" i="1"/>
  <c r="F13" i="1"/>
  <c r="F21" i="1"/>
  <c r="F29" i="1"/>
  <c r="F33" i="1"/>
  <c r="F9" i="1"/>
  <c r="F17" i="1"/>
  <c r="F25" i="1"/>
  <c r="F37" i="1"/>
  <c r="F133" i="1"/>
  <c r="F86" i="1"/>
</calcChain>
</file>

<file path=xl/sharedStrings.xml><?xml version="1.0" encoding="utf-8"?>
<sst xmlns="http://schemas.openxmlformats.org/spreadsheetml/2006/main" count="249" uniqueCount="13">
  <si>
    <t>Datum</t>
  </si>
  <si>
    <t>Bezeichnung</t>
  </si>
  <si>
    <t>Einspeisemenge</t>
  </si>
  <si>
    <t>Einspeisebrennwert</t>
  </si>
  <si>
    <t>Bösselberg</t>
  </si>
  <si>
    <t>Wichtung</t>
  </si>
  <si>
    <t>bei Abrechnungsbeginn im</t>
  </si>
  <si>
    <t>Brennwertbezirk 135, Übergabestation Bösselberg</t>
  </si>
  <si>
    <t>Brennwertbezirk 143, Übergabestation Weferlingsen</t>
  </si>
  <si>
    <t>Brennwertbezirk 170, Übergabestation Ehlershausen</t>
  </si>
  <si>
    <t>Weferlingsen</t>
  </si>
  <si>
    <t>Ehlershausen</t>
  </si>
  <si>
    <t>Brennwert Abrechnungsende Februar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</si>
</sst>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.000"/>
    <numFmt numFmtId="166" formatCode="0.000"/>
    <numFmt numFmtId="168" formatCode="_-* #,##0\ _€_-;\-* #,##0\ _€_-;_-* &quot;-&quot;??\ _€_-;_-@_-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57">
    <xf numFmtId="0" fontId="0" fillId="0" borderId="0" xfId="0"/>
    <xf numFmtId="166" fontId="2" fillId="0" borderId="0" xfId="0" applyNumberFormat="1" applyFont="1"/>
    <xf numFmtId="0" fontId="2" fillId="0" borderId="1" xfId="0" applyFont="1" applyBorder="1"/>
    <xf numFmtId="0" fontId="0" fillId="0" borderId="2" xfId="0" applyBorder="1"/>
    <xf numFmtId="166" fontId="2" fillId="0" borderId="2" xfId="0" applyNumberFormat="1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66" fontId="2" fillId="0" borderId="0" xfId="0" applyNumberFormat="1" applyFont="1" applyAlignment="1">
      <alignment horizontal="center"/>
    </xf>
    <xf numFmtId="4" fontId="0" fillId="0" borderId="2" xfId="0" applyNumberFormat="1" applyBorder="1"/>
    <xf numFmtId="4" fontId="0" fillId="0" borderId="0" xfId="0" applyNumberFormat="1"/>
    <xf numFmtId="4" fontId="0" fillId="0" borderId="0" xfId="0" applyNumberFormat="1" applyAlignment="1">
      <alignment horizontal="right"/>
    </xf>
    <xf numFmtId="17" fontId="0" fillId="0" borderId="5" xfId="0" applyNumberFormat="1" applyBorder="1"/>
    <xf numFmtId="3" fontId="0" fillId="0" borderId="0" xfId="0" applyNumberFormat="1"/>
    <xf numFmtId="14" fontId="0" fillId="0" borderId="0" xfId="0" applyNumberFormat="1"/>
    <xf numFmtId="17" fontId="0" fillId="0" borderId="0" xfId="0" applyNumberFormat="1"/>
    <xf numFmtId="166" fontId="0" fillId="0" borderId="2" xfId="0" applyNumberFormat="1" applyBorder="1" applyAlignment="1">
      <alignment horizontal="right"/>
    </xf>
    <xf numFmtId="166" fontId="0" fillId="0" borderId="0" xfId="0" applyNumberFormat="1" applyAlignment="1">
      <alignment horizontal="right"/>
    </xf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3" fontId="5" fillId="0" borderId="0" xfId="2" applyNumberFormat="1"/>
    <xf numFmtId="168" fontId="0" fillId="0" borderId="0" xfId="1" applyNumberFormat="1" applyFont="1"/>
    <xf numFmtId="166" fontId="0" fillId="0" borderId="0" xfId="0" applyNumberFormat="1"/>
    <xf numFmtId="165" fontId="0" fillId="0" borderId="0" xfId="0" applyNumberFormat="1"/>
    <xf numFmtId="0" fontId="4" fillId="0" borderId="6" xfId="0" applyFont="1" applyBorder="1"/>
    <xf numFmtId="3" fontId="4" fillId="0" borderId="6" xfId="0" applyNumberFormat="1" applyFont="1" applyBorder="1"/>
    <xf numFmtId="166" fontId="2" fillId="0" borderId="6" xfId="0" applyNumberFormat="1" applyFont="1" applyBorder="1" applyAlignment="1">
      <alignment horizontal="center"/>
    </xf>
    <xf numFmtId="17" fontId="0" fillId="0" borderId="7" xfId="0" applyNumberFormat="1" applyBorder="1"/>
    <xf numFmtId="14" fontId="2" fillId="0" borderId="0" xfId="0" applyNumberFormat="1" applyFont="1"/>
    <xf numFmtId="14" fontId="0" fillId="0" borderId="6" xfId="0" applyNumberFormat="1" applyBorder="1"/>
    <xf numFmtId="4" fontId="0" fillId="0" borderId="6" xfId="0" applyNumberFormat="1" applyBorder="1"/>
    <xf numFmtId="0" fontId="5" fillId="0" borderId="0" xfId="2"/>
    <xf numFmtId="3" fontId="5" fillId="0" borderId="6" xfId="2" applyNumberFormat="1" applyBorder="1"/>
    <xf numFmtId="0" fontId="5" fillId="0" borderId="6" xfId="2" applyBorder="1"/>
    <xf numFmtId="165" fontId="2" fillId="0" borderId="0" xfId="0" applyNumberFormat="1" applyFont="1" applyAlignment="1">
      <alignment horizontal="center"/>
    </xf>
    <xf numFmtId="0" fontId="0" fillId="0" borderId="6" xfId="0" applyBorder="1"/>
    <xf numFmtId="166" fontId="0" fillId="0" borderId="6" xfId="0" applyNumberFormat="1" applyBorder="1" applyAlignment="1">
      <alignment horizontal="right"/>
    </xf>
    <xf numFmtId="17" fontId="0" fillId="0" borderId="6" xfId="0" applyNumberFormat="1" applyBorder="1"/>
    <xf numFmtId="0" fontId="6" fillId="0" borderId="6" xfId="2" applyFont="1" applyBorder="1" applyAlignment="1">
      <alignment horizontal="center"/>
    </xf>
    <xf numFmtId="0" fontId="6" fillId="0" borderId="0" xfId="2" applyFont="1" applyAlignment="1">
      <alignment horizontal="center"/>
    </xf>
    <xf numFmtId="14" fontId="0" fillId="0" borderId="4" xfId="0" applyNumberFormat="1" applyBorder="1"/>
    <xf numFmtId="14" fontId="0" fillId="0" borderId="8" xfId="0" applyNumberFormat="1" applyBorder="1"/>
    <xf numFmtId="4" fontId="4" fillId="0" borderId="6" xfId="0" applyNumberFormat="1" applyFont="1" applyBorder="1"/>
    <xf numFmtId="4" fontId="4" fillId="0" borderId="0" xfId="0" applyNumberFormat="1" applyFont="1"/>
    <xf numFmtId="4" fontId="2" fillId="0" borderId="0" xfId="0" applyNumberFormat="1" applyFont="1"/>
    <xf numFmtId="2" fontId="0" fillId="0" borderId="0" xfId="0" applyNumberFormat="1"/>
    <xf numFmtId="14" fontId="0" fillId="0" borderId="0" xfId="0" applyNumberFormat="1" applyBorder="1"/>
    <xf numFmtId="0" fontId="4" fillId="0" borderId="0" xfId="0" applyFont="1" applyBorder="1"/>
    <xf numFmtId="3" fontId="4" fillId="0" borderId="0" xfId="0" applyNumberFormat="1" applyFont="1" applyBorder="1"/>
    <xf numFmtId="0" fontId="0" fillId="0" borderId="0" xfId="0" applyBorder="1"/>
    <xf numFmtId="4" fontId="4" fillId="0" borderId="0" xfId="0" applyNumberFormat="1" applyFont="1" applyBorder="1"/>
    <xf numFmtId="166" fontId="2" fillId="0" borderId="0" xfId="0" applyNumberFormat="1" applyFont="1" applyBorder="1" applyAlignment="1">
      <alignment horizontal="center"/>
    </xf>
    <xf numFmtId="0" fontId="5" fillId="0" borderId="0" xfId="2" applyBorder="1"/>
    <xf numFmtId="0" fontId="6" fillId="0" borderId="0" xfId="2" applyFont="1" applyBorder="1" applyAlignment="1">
      <alignment horizontal="center"/>
    </xf>
    <xf numFmtId="166" fontId="0" fillId="0" borderId="0" xfId="0" applyNumberFormat="1" applyBorder="1" applyAlignment="1">
      <alignment horizontal="right"/>
    </xf>
    <xf numFmtId="4" fontId="0" fillId="0" borderId="0" xfId="0" applyNumberFormat="1" applyBorder="1"/>
  </cellXfs>
  <cellStyles count="3">
    <cellStyle name="Komma" xfId="1" builtinId="3"/>
    <cellStyle name="Standard" xfId="0" builtinId="0"/>
    <cellStyle name="Standard_Tabelle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135"/>
  <sheetViews>
    <sheetView tabSelected="1" workbookViewId="0"/>
  </sheetViews>
  <sheetFormatPr baseColWidth="10" defaultRowHeight="12.75" x14ac:dyDescent="0.2"/>
  <cols>
    <col min="1" max="1" width="17.7109375" customWidth="1"/>
    <col min="2" max="2" width="30.85546875" customWidth="1"/>
    <col min="3" max="3" width="18.28515625" customWidth="1"/>
    <col min="4" max="4" width="17.7109375" style="17" customWidth="1"/>
    <col min="5" max="5" width="21.5703125" style="10" customWidth="1"/>
    <col min="6" max="6" width="40" style="1" customWidth="1"/>
    <col min="7" max="7" width="24" customWidth="1"/>
    <col min="8" max="8" width="10" bestFit="1" customWidth="1"/>
    <col min="11" max="11" width="12.85546875" bestFit="1" customWidth="1"/>
    <col min="12" max="12" width="12.7109375" bestFit="1" customWidth="1"/>
    <col min="14" max="21" width="11.42578125" customWidth="1"/>
  </cols>
  <sheetData>
    <row r="1" spans="1:14" x14ac:dyDescent="0.2">
      <c r="A1" s="2" t="s">
        <v>7</v>
      </c>
      <c r="B1" s="3"/>
      <c r="C1" s="3"/>
      <c r="D1" s="16"/>
      <c r="E1" s="9"/>
      <c r="F1" s="4"/>
      <c r="G1" s="3"/>
      <c r="H1" s="5"/>
    </row>
    <row r="2" spans="1:14" x14ac:dyDescent="0.2">
      <c r="A2" s="6"/>
      <c r="H2" s="7"/>
    </row>
    <row r="3" spans="1:14" x14ac:dyDescent="0.2">
      <c r="A3" s="6" t="s">
        <v>0</v>
      </c>
      <c r="B3" t="s">
        <v>1</v>
      </c>
      <c r="C3" t="s">
        <v>2</v>
      </c>
      <c r="D3" s="17" t="s">
        <v>3</v>
      </c>
      <c r="E3" s="11" t="s">
        <v>5</v>
      </c>
      <c r="F3" s="1" t="s">
        <v>12</v>
      </c>
      <c r="H3" s="7"/>
    </row>
    <row r="4" spans="1:14" ht="15" x14ac:dyDescent="0.25">
      <c r="A4" s="41">
        <v>43831</v>
      </c>
      <c r="B4" s="19" t="s">
        <v>4</v>
      </c>
      <c r="C4" s="21">
        <v>2063407</v>
      </c>
      <c r="D4">
        <v>11.318</v>
      </c>
      <c r="E4" s="44">
        <f t="shared" ref="E4:E14" si="0">+C4*D4</f>
        <v>23353640.425999999</v>
      </c>
      <c r="F4" s="8">
        <f>ROUND(SUM(E4:$E$41)/SUM(C4:$C$41),3)</f>
        <v>11.346</v>
      </c>
      <c r="G4" s="20" t="s">
        <v>6</v>
      </c>
      <c r="H4" s="12">
        <v>43831</v>
      </c>
      <c r="J4" s="13"/>
      <c r="K4" s="13"/>
      <c r="L4" s="23"/>
    </row>
    <row r="5" spans="1:14" ht="15" x14ac:dyDescent="0.25">
      <c r="A5" s="41">
        <v>43862</v>
      </c>
      <c r="B5" s="19" t="s">
        <v>4</v>
      </c>
      <c r="C5" s="21">
        <v>1796316</v>
      </c>
      <c r="D5">
        <v>11.273999999999999</v>
      </c>
      <c r="E5" s="44">
        <f t="shared" si="0"/>
        <v>20251666.583999999</v>
      </c>
      <c r="F5" s="8">
        <f>ROUND(SUM(E5:$E$41)/SUM(C5:$C$41),3)</f>
        <v>11.347</v>
      </c>
      <c r="G5" s="19" t="s">
        <v>6</v>
      </c>
      <c r="H5" s="12">
        <v>43862</v>
      </c>
      <c r="J5" s="13"/>
      <c r="K5" s="13"/>
    </row>
    <row r="6" spans="1:14" ht="15" x14ac:dyDescent="0.25">
      <c r="A6" s="41">
        <v>43891</v>
      </c>
      <c r="B6" s="19" t="s">
        <v>4</v>
      </c>
      <c r="C6" s="21">
        <v>1678911</v>
      </c>
      <c r="D6">
        <v>11.292999999999999</v>
      </c>
      <c r="E6" s="44">
        <f t="shared" si="0"/>
        <v>18959941.923</v>
      </c>
      <c r="F6" s="8">
        <f>ROUND(SUM(E6:$E$41)/SUM(C6:$C$41),3)</f>
        <v>11.35</v>
      </c>
      <c r="G6" s="20" t="s">
        <v>6</v>
      </c>
      <c r="H6" s="12">
        <v>43891</v>
      </c>
    </row>
    <row r="7" spans="1:14" ht="15" x14ac:dyDescent="0.25">
      <c r="A7" s="41">
        <v>43922</v>
      </c>
      <c r="B7" s="19" t="s">
        <v>4</v>
      </c>
      <c r="C7" s="21">
        <v>856688</v>
      </c>
      <c r="D7">
        <v>11.329000000000001</v>
      </c>
      <c r="E7" s="44">
        <f t="shared" si="0"/>
        <v>9705418.352</v>
      </c>
      <c r="F7" s="8">
        <f>ROUND(SUM(E7:$E$41)/SUM(C7:$C$41),3)</f>
        <v>11.353</v>
      </c>
      <c r="G7" s="19" t="s">
        <v>6</v>
      </c>
      <c r="H7" s="12">
        <v>43922</v>
      </c>
      <c r="K7" s="13"/>
      <c r="L7" s="13"/>
      <c r="M7" s="24"/>
      <c r="N7" s="23"/>
    </row>
    <row r="8" spans="1:14" ht="15" x14ac:dyDescent="0.25">
      <c r="A8" s="41">
        <v>43952</v>
      </c>
      <c r="B8" s="19" t="s">
        <v>4</v>
      </c>
      <c r="C8" s="21">
        <v>665412</v>
      </c>
      <c r="D8">
        <v>11.337999999999999</v>
      </c>
      <c r="E8" s="44">
        <f t="shared" si="0"/>
        <v>7544441.2559999991</v>
      </c>
      <c r="F8" s="8">
        <f>ROUND(SUM(E8:$E$41)/SUM(C8:$C$41),3)</f>
        <v>11.353</v>
      </c>
      <c r="G8" s="19" t="s">
        <v>6</v>
      </c>
      <c r="H8" s="12">
        <v>43952</v>
      </c>
      <c r="L8" s="13"/>
      <c r="M8" s="13"/>
      <c r="N8" s="23"/>
    </row>
    <row r="9" spans="1:14" ht="15" x14ac:dyDescent="0.25">
      <c r="A9" s="41">
        <v>43983</v>
      </c>
      <c r="B9" s="19" t="s">
        <v>4</v>
      </c>
      <c r="C9" s="21">
        <v>276344</v>
      </c>
      <c r="D9">
        <v>11.375999999999999</v>
      </c>
      <c r="E9" s="44">
        <f t="shared" si="0"/>
        <v>3143689.344</v>
      </c>
      <c r="F9" s="8">
        <f>ROUND(SUM(E9:$E$41)/SUM(C9:$C$41),3)</f>
        <v>11.353999999999999</v>
      </c>
      <c r="G9" s="19" t="s">
        <v>6</v>
      </c>
      <c r="H9" s="12">
        <v>43983</v>
      </c>
    </row>
    <row r="10" spans="1:14" ht="15" x14ac:dyDescent="0.25">
      <c r="A10" s="41">
        <v>44013</v>
      </c>
      <c r="B10" s="19" t="s">
        <v>4</v>
      </c>
      <c r="C10" s="21">
        <v>278244</v>
      </c>
      <c r="D10">
        <v>11.378</v>
      </c>
      <c r="E10" s="44">
        <f t="shared" si="0"/>
        <v>3165860.2319999998</v>
      </c>
      <c r="F10" s="8">
        <f>ROUND(SUM(E10:$E$41)/SUM(C10:$C$41),3)</f>
        <v>11.353</v>
      </c>
      <c r="G10" s="19" t="s">
        <v>6</v>
      </c>
      <c r="H10" s="12">
        <v>44013</v>
      </c>
    </row>
    <row r="11" spans="1:14" ht="15" x14ac:dyDescent="0.25">
      <c r="A11" s="41">
        <v>44044</v>
      </c>
      <c r="B11" s="19" t="s">
        <v>4</v>
      </c>
      <c r="C11" s="21">
        <v>208441</v>
      </c>
      <c r="D11">
        <v>11.374000000000001</v>
      </c>
      <c r="E11" s="44">
        <f t="shared" si="0"/>
        <v>2370807.9339999999</v>
      </c>
      <c r="F11" s="8">
        <f>ROUND(SUM(E11:$E$41)/SUM(C11:$C$41),3)</f>
        <v>11.353</v>
      </c>
      <c r="G11" s="19" t="s">
        <v>6</v>
      </c>
      <c r="H11" s="12">
        <v>44044</v>
      </c>
      <c r="K11" s="13"/>
    </row>
    <row r="12" spans="1:14" ht="15" x14ac:dyDescent="0.25">
      <c r="A12" s="41">
        <v>44075</v>
      </c>
      <c r="B12" s="19" t="s">
        <v>4</v>
      </c>
      <c r="C12" s="21">
        <v>416846</v>
      </c>
      <c r="D12">
        <v>11.285</v>
      </c>
      <c r="E12" s="44">
        <f t="shared" si="0"/>
        <v>4704107.1100000003</v>
      </c>
      <c r="F12" s="8">
        <f>ROUND(SUM(E12:$E$41)/SUM(C12:$C$41),3)</f>
        <v>11.353</v>
      </c>
      <c r="G12" s="19" t="s">
        <v>6</v>
      </c>
      <c r="H12" s="12">
        <v>44075</v>
      </c>
    </row>
    <row r="13" spans="1:14" ht="15" x14ac:dyDescent="0.25">
      <c r="A13" s="41">
        <v>44105</v>
      </c>
      <c r="B13" s="19" t="s">
        <v>4</v>
      </c>
      <c r="C13" s="21">
        <v>1027736</v>
      </c>
      <c r="D13">
        <v>11.278</v>
      </c>
      <c r="E13" s="44">
        <f t="shared" si="0"/>
        <v>11590806.608000001</v>
      </c>
      <c r="F13" s="8">
        <f>ROUND(SUM(E13:$E$41)/SUM(C13:$C$41),3)</f>
        <v>11.353999999999999</v>
      </c>
      <c r="G13" s="19" t="s">
        <v>6</v>
      </c>
      <c r="H13" s="12">
        <v>44105</v>
      </c>
    </row>
    <row r="14" spans="1:14" ht="15" x14ac:dyDescent="0.25">
      <c r="A14" s="41">
        <v>44136</v>
      </c>
      <c r="B14" s="19" t="s">
        <v>4</v>
      </c>
      <c r="C14" s="21">
        <v>1528862</v>
      </c>
      <c r="D14">
        <v>11.276</v>
      </c>
      <c r="E14" s="44">
        <f t="shared" si="0"/>
        <v>17239447.912</v>
      </c>
      <c r="F14" s="8">
        <f>ROUND(SUM(E14:$E$41)/SUM(C14:$C$41),3)</f>
        <v>11.356</v>
      </c>
      <c r="G14" s="19" t="s">
        <v>6</v>
      </c>
      <c r="H14" s="12">
        <v>44136</v>
      </c>
    </row>
    <row r="15" spans="1:14" ht="15" x14ac:dyDescent="0.25">
      <c r="A15" s="41">
        <v>44166</v>
      </c>
      <c r="B15" s="19" t="s">
        <v>4</v>
      </c>
      <c r="C15" s="21">
        <v>2062156</v>
      </c>
      <c r="D15">
        <v>11.256</v>
      </c>
      <c r="E15" s="44">
        <f>+C15*D15</f>
        <v>23211627.936000001</v>
      </c>
      <c r="F15" s="8">
        <f>ROUND(SUM(E15:$E$41)/SUM(C15:$C$41),3)</f>
        <v>11.36</v>
      </c>
      <c r="G15" s="19" t="s">
        <v>6</v>
      </c>
      <c r="H15" s="12">
        <v>44166</v>
      </c>
    </row>
    <row r="16" spans="1:14" ht="15" x14ac:dyDescent="0.25">
      <c r="A16" s="41">
        <v>44197</v>
      </c>
      <c r="B16" s="19" t="s">
        <v>4</v>
      </c>
      <c r="C16" s="21">
        <v>2486955</v>
      </c>
      <c r="D16">
        <v>11.234999999999999</v>
      </c>
      <c r="E16" s="44">
        <f t="shared" ref="E16:E31" si="1">+C16*D16</f>
        <v>27940939.424999997</v>
      </c>
      <c r="F16" s="8">
        <f>ROUND(SUM(E16:$E$41)/SUM(C16:$C$41),3)</f>
        <v>11.367000000000001</v>
      </c>
      <c r="G16" s="19" t="s">
        <v>6</v>
      </c>
      <c r="H16" s="12">
        <v>44197</v>
      </c>
    </row>
    <row r="17" spans="1:256" ht="15" x14ac:dyDescent="0.25">
      <c r="A17" s="41">
        <v>44228</v>
      </c>
      <c r="B17" s="19" t="s">
        <v>4</v>
      </c>
      <c r="C17" s="21">
        <v>2219442</v>
      </c>
      <c r="D17">
        <v>11.260999999999999</v>
      </c>
      <c r="E17" s="44">
        <f t="shared" si="1"/>
        <v>24993136.362</v>
      </c>
      <c r="F17" s="8">
        <f>ROUND(SUM(E17:$E$41)/SUM(C17:$C$41),3)</f>
        <v>11.378</v>
      </c>
      <c r="G17" s="19" t="s">
        <v>6</v>
      </c>
      <c r="H17" s="12">
        <v>44228</v>
      </c>
    </row>
    <row r="18" spans="1:256" ht="15" x14ac:dyDescent="0.25">
      <c r="A18" s="41">
        <v>44256</v>
      </c>
      <c r="B18" s="19" t="s">
        <v>4</v>
      </c>
      <c r="C18" s="21">
        <v>1840230</v>
      </c>
      <c r="D18">
        <v>11.259</v>
      </c>
      <c r="E18" s="44">
        <f t="shared" si="1"/>
        <v>20719149.57</v>
      </c>
      <c r="F18" s="8">
        <f>ROUND(SUM(E18:$E$41)/SUM(C18:$C$41),3)</f>
        <v>11.388</v>
      </c>
      <c r="G18" s="19" t="s">
        <v>6</v>
      </c>
      <c r="H18" s="12">
        <v>44256</v>
      </c>
    </row>
    <row r="19" spans="1:256" ht="15" x14ac:dyDescent="0.25">
      <c r="A19" s="41">
        <v>44287</v>
      </c>
      <c r="B19" s="19" t="s">
        <v>4</v>
      </c>
      <c r="C19" s="21">
        <v>1469549</v>
      </c>
      <c r="D19">
        <v>11.3</v>
      </c>
      <c r="E19" s="44">
        <f t="shared" si="1"/>
        <v>16605903.700000001</v>
      </c>
      <c r="F19" s="8">
        <f>ROUND(SUM(E19:$E$41)/SUM(C19:$C$41),3)</f>
        <v>11.398</v>
      </c>
      <c r="G19" s="20" t="s">
        <v>6</v>
      </c>
      <c r="H19" s="12">
        <v>44287</v>
      </c>
    </row>
    <row r="20" spans="1:256" ht="15" x14ac:dyDescent="0.25">
      <c r="A20" s="41">
        <v>44317</v>
      </c>
      <c r="B20" s="19" t="s">
        <v>4</v>
      </c>
      <c r="C20" s="21">
        <v>858011</v>
      </c>
      <c r="D20">
        <v>11.302</v>
      </c>
      <c r="E20" s="44">
        <f t="shared" si="1"/>
        <v>9697240.3219999988</v>
      </c>
      <c r="F20" s="8">
        <f>ROUND(SUM(E20:$E$41)/SUM(C20:$C$41),3)</f>
        <v>11.404999999999999</v>
      </c>
      <c r="G20" s="20" t="s">
        <v>6</v>
      </c>
      <c r="H20" s="12">
        <v>44317</v>
      </c>
    </row>
    <row r="21" spans="1:256" ht="15" x14ac:dyDescent="0.25">
      <c r="A21" s="41">
        <v>44348</v>
      </c>
      <c r="B21" s="19" t="s">
        <v>4</v>
      </c>
      <c r="C21" s="21">
        <v>239366</v>
      </c>
      <c r="D21">
        <v>11.36</v>
      </c>
      <c r="E21" s="44">
        <f t="shared" si="1"/>
        <v>2719197.76</v>
      </c>
      <c r="F21" s="8">
        <f>ROUND(SUM(E21:$E$41)/SUM(C21:$C$41),3)</f>
        <v>11.409000000000001</v>
      </c>
      <c r="G21" s="20" t="s">
        <v>6</v>
      </c>
      <c r="H21" s="12">
        <v>44348</v>
      </c>
    </row>
    <row r="22" spans="1:256" ht="15" x14ac:dyDescent="0.25">
      <c r="A22" s="41">
        <v>44378</v>
      </c>
      <c r="B22" s="19" t="s">
        <v>4</v>
      </c>
      <c r="C22" s="21">
        <v>230053</v>
      </c>
      <c r="D22">
        <v>11.37</v>
      </c>
      <c r="E22" s="44">
        <f t="shared" si="1"/>
        <v>2615702.61</v>
      </c>
      <c r="F22" s="8">
        <f>ROUND(SUM(E22:$E$41)/SUM(C22:$C$41),3)</f>
        <v>11.409000000000001</v>
      </c>
      <c r="G22" s="20" t="s">
        <v>6</v>
      </c>
      <c r="H22" s="12">
        <v>44378</v>
      </c>
    </row>
    <row r="23" spans="1:256" ht="15" x14ac:dyDescent="0.25">
      <c r="A23" s="41">
        <v>44409</v>
      </c>
      <c r="B23" s="19" t="s">
        <v>4</v>
      </c>
      <c r="C23" s="21">
        <v>294007</v>
      </c>
      <c r="D23">
        <v>11.369</v>
      </c>
      <c r="E23" s="44">
        <f t="shared" si="1"/>
        <v>3342565.5830000001</v>
      </c>
      <c r="F23" s="8">
        <f>ROUND(SUM(E23:$E$41)/SUM(C23:$C$41),3)</f>
        <v>11.41</v>
      </c>
      <c r="G23" s="20" t="s">
        <v>6</v>
      </c>
      <c r="H23" s="12">
        <v>44409</v>
      </c>
    </row>
    <row r="24" spans="1:256" ht="15" x14ac:dyDescent="0.25">
      <c r="A24" s="41">
        <v>44440</v>
      </c>
      <c r="B24" s="19" t="s">
        <v>4</v>
      </c>
      <c r="C24" s="21">
        <v>423950</v>
      </c>
      <c r="D24">
        <v>11.323</v>
      </c>
      <c r="E24" s="44">
        <f t="shared" si="1"/>
        <v>4800385.8500000006</v>
      </c>
      <c r="F24" s="8">
        <f>ROUND(SUM(E24:$E$41)/SUM(C24:$C$41),3)</f>
        <v>11.41</v>
      </c>
      <c r="G24" s="20" t="s">
        <v>6</v>
      </c>
      <c r="H24" s="12">
        <v>44440</v>
      </c>
    </row>
    <row r="25" spans="1:256" ht="15" x14ac:dyDescent="0.25">
      <c r="A25" s="41">
        <v>44470</v>
      </c>
      <c r="B25" s="19" t="s">
        <v>4</v>
      </c>
      <c r="C25" s="21">
        <v>1014232</v>
      </c>
      <c r="D25">
        <v>11.457000000000001</v>
      </c>
      <c r="E25" s="44">
        <f t="shared" si="1"/>
        <v>11620056.024</v>
      </c>
      <c r="F25" s="8">
        <f>ROUND(SUM(E25:$E$41)/SUM(C25:$C$41),3)</f>
        <v>11.412000000000001</v>
      </c>
      <c r="G25" s="20" t="s">
        <v>6</v>
      </c>
      <c r="H25" s="12">
        <v>44470</v>
      </c>
    </row>
    <row r="26" spans="1:256" ht="15" x14ac:dyDescent="0.25">
      <c r="A26" s="41">
        <v>44501</v>
      </c>
      <c r="B26" s="19" t="s">
        <v>4</v>
      </c>
      <c r="C26" s="21">
        <v>1661709</v>
      </c>
      <c r="D26">
        <v>11.401</v>
      </c>
      <c r="E26" s="44">
        <f t="shared" si="1"/>
        <v>18945144.309</v>
      </c>
      <c r="F26" s="8">
        <f>ROUND(SUM(E26:$E$41)/SUM(C26:$C$41),3)</f>
        <v>11.41</v>
      </c>
      <c r="G26" s="20" t="s">
        <v>6</v>
      </c>
      <c r="H26" s="12">
        <v>44501</v>
      </c>
    </row>
    <row r="27" spans="1:256" ht="15" x14ac:dyDescent="0.25">
      <c r="A27" s="41">
        <v>44531</v>
      </c>
      <c r="B27" s="19" t="s">
        <v>4</v>
      </c>
      <c r="C27" s="21">
        <v>2242435</v>
      </c>
      <c r="D27">
        <v>11.404999999999999</v>
      </c>
      <c r="E27" s="44">
        <f t="shared" si="1"/>
        <v>25574971.174999997</v>
      </c>
      <c r="F27" s="8">
        <f>ROUND(SUM(E27:$E$41)/SUM(C27:$C$41),3)</f>
        <v>11.41</v>
      </c>
      <c r="G27" s="20" t="s">
        <v>6</v>
      </c>
      <c r="H27" s="12">
        <v>44531</v>
      </c>
      <c r="I27" s="14"/>
      <c r="J27" s="19"/>
      <c r="K27" s="21"/>
      <c r="M27" s="20"/>
      <c r="N27" s="8"/>
      <c r="O27" s="20"/>
      <c r="P27" s="15"/>
      <c r="Q27" s="14"/>
      <c r="R27" s="19"/>
      <c r="S27" s="21"/>
      <c r="U27" s="20"/>
      <c r="V27" s="8"/>
      <c r="W27" s="20"/>
      <c r="X27" s="15"/>
      <c r="Y27" s="14"/>
      <c r="Z27" s="19"/>
      <c r="AA27" s="21"/>
      <c r="AC27" s="20"/>
      <c r="AD27" s="8"/>
      <c r="AE27" s="20"/>
      <c r="AF27" s="15"/>
      <c r="AG27" s="14"/>
      <c r="AH27" s="19"/>
      <c r="AI27" s="21"/>
      <c r="AK27" s="20"/>
      <c r="AL27" s="8"/>
      <c r="AM27" s="20"/>
      <c r="AN27" s="15"/>
      <c r="AO27" s="14"/>
      <c r="AP27" s="19"/>
      <c r="AQ27" s="21"/>
      <c r="AS27" s="20"/>
      <c r="AT27" s="8"/>
      <c r="AU27" s="20"/>
      <c r="AV27" s="15"/>
      <c r="AW27" s="14"/>
      <c r="AX27" s="19"/>
      <c r="AY27" s="21"/>
      <c r="BA27" s="20"/>
      <c r="BB27" s="8"/>
      <c r="BC27" s="20"/>
      <c r="BD27" s="15"/>
      <c r="BE27" s="14"/>
      <c r="BF27" s="19"/>
      <c r="BG27" s="21"/>
      <c r="BI27" s="20"/>
      <c r="BJ27" s="8"/>
      <c r="BK27" s="20"/>
      <c r="BL27" s="15"/>
      <c r="BM27" s="14"/>
      <c r="BN27" s="19"/>
      <c r="BO27" s="21"/>
      <c r="BQ27" s="20"/>
      <c r="BR27" s="8"/>
      <c r="BS27" s="20"/>
      <c r="BT27" s="15"/>
      <c r="BU27" s="14"/>
      <c r="BV27" s="19"/>
      <c r="BW27" s="21"/>
      <c r="BY27" s="20"/>
      <c r="BZ27" s="8"/>
      <c r="CA27" s="20"/>
      <c r="CB27" s="15"/>
      <c r="CC27" s="14"/>
      <c r="CD27" s="19"/>
      <c r="CE27" s="21"/>
      <c r="CG27" s="20"/>
      <c r="CH27" s="8"/>
      <c r="CI27" s="20"/>
      <c r="CJ27" s="15"/>
      <c r="CK27" s="14"/>
      <c r="CL27" s="19"/>
      <c r="CM27" s="21"/>
      <c r="CO27" s="20"/>
      <c r="CP27" s="8"/>
      <c r="CQ27" s="20"/>
      <c r="CR27" s="15"/>
      <c r="CS27" s="14"/>
      <c r="CT27" s="19"/>
      <c r="CU27" s="21"/>
      <c r="CW27" s="20"/>
      <c r="CX27" s="8"/>
      <c r="CY27" s="20"/>
      <c r="CZ27" s="15"/>
      <c r="DA27" s="14"/>
      <c r="DB27" s="19"/>
      <c r="DC27" s="21"/>
      <c r="DE27" s="20"/>
      <c r="DF27" s="8"/>
      <c r="DG27" s="20"/>
      <c r="DH27" s="15"/>
      <c r="DI27" s="14"/>
      <c r="DJ27" s="19"/>
      <c r="DK27" s="21"/>
      <c r="DM27" s="20"/>
      <c r="DN27" s="8"/>
      <c r="DO27" s="20"/>
      <c r="DP27" s="15"/>
      <c r="DQ27" s="14"/>
      <c r="DR27" s="19"/>
      <c r="DS27" s="21"/>
      <c r="DU27" s="20"/>
      <c r="DV27" s="8"/>
      <c r="DW27" s="20"/>
      <c r="DX27" s="15"/>
      <c r="DY27" s="14"/>
      <c r="DZ27" s="19"/>
      <c r="EA27" s="21"/>
      <c r="EC27" s="20"/>
      <c r="ED27" s="8"/>
      <c r="EE27" s="20"/>
      <c r="EF27" s="15"/>
      <c r="EG27" s="14"/>
      <c r="EH27" s="19"/>
      <c r="EI27" s="21"/>
      <c r="EK27" s="20"/>
      <c r="EL27" s="8"/>
      <c r="EM27" s="20"/>
      <c r="EN27" s="15"/>
      <c r="EO27" s="14"/>
      <c r="EP27" s="19"/>
      <c r="EQ27" s="21"/>
      <c r="ES27" s="20"/>
      <c r="ET27" s="8"/>
      <c r="EU27" s="20"/>
      <c r="EV27" s="15"/>
      <c r="EW27" s="14"/>
      <c r="EX27" s="19"/>
      <c r="EY27" s="21"/>
      <c r="FA27" s="20"/>
      <c r="FB27" s="8"/>
      <c r="FC27" s="20"/>
      <c r="FD27" s="15"/>
      <c r="FE27" s="14"/>
      <c r="FF27" s="19"/>
      <c r="FG27" s="21"/>
      <c r="FI27" s="20"/>
      <c r="FJ27" s="8"/>
      <c r="FK27" s="20"/>
      <c r="FL27" s="15"/>
      <c r="FM27" s="14"/>
      <c r="FN27" s="19"/>
      <c r="FO27" s="21"/>
      <c r="FQ27" s="20"/>
      <c r="FR27" s="8"/>
      <c r="FS27" s="20"/>
      <c r="FT27" s="15"/>
      <c r="FU27" s="14"/>
      <c r="FV27" s="19"/>
      <c r="FW27" s="21"/>
      <c r="FY27" s="20"/>
      <c r="FZ27" s="8"/>
      <c r="GA27" s="20"/>
      <c r="GB27" s="15"/>
      <c r="GC27" s="14"/>
      <c r="GD27" s="19"/>
      <c r="GE27" s="21"/>
      <c r="GG27" s="20"/>
      <c r="GH27" s="8"/>
      <c r="GI27" s="20"/>
      <c r="GJ27" s="15"/>
      <c r="GK27" s="14"/>
      <c r="GL27" s="19"/>
      <c r="GM27" s="21"/>
      <c r="GO27" s="20"/>
      <c r="GP27" s="8"/>
      <c r="GQ27" s="20"/>
      <c r="GR27" s="15"/>
      <c r="GS27" s="14"/>
      <c r="GT27" s="19"/>
      <c r="GU27" s="21"/>
      <c r="GW27" s="20"/>
      <c r="GX27" s="8"/>
      <c r="GY27" s="20"/>
      <c r="GZ27" s="15"/>
      <c r="HA27" s="14"/>
      <c r="HB27" s="19"/>
      <c r="HC27" s="21"/>
      <c r="HE27" s="20"/>
      <c r="HF27" s="8"/>
      <c r="HG27" s="20"/>
      <c r="HH27" s="15"/>
      <c r="HI27" s="14"/>
      <c r="HJ27" s="19"/>
      <c r="HK27" s="21"/>
      <c r="HM27" s="20"/>
      <c r="HN27" s="8"/>
      <c r="HO27" s="20"/>
      <c r="HP27" s="15"/>
      <c r="HQ27" s="14"/>
      <c r="HR27" s="19"/>
      <c r="HS27" s="21"/>
      <c r="HU27" s="20"/>
      <c r="HV27" s="8"/>
      <c r="HW27" s="20"/>
      <c r="HX27" s="15"/>
      <c r="HY27" s="14"/>
      <c r="HZ27" s="19"/>
      <c r="IA27" s="21"/>
      <c r="IC27" s="20"/>
      <c r="ID27" s="8"/>
      <c r="IE27" s="20"/>
      <c r="IF27" s="15"/>
      <c r="IG27" s="14"/>
      <c r="IH27" s="19"/>
      <c r="II27" s="21"/>
      <c r="IK27" s="20"/>
      <c r="IL27" s="8"/>
      <c r="IM27" s="20"/>
      <c r="IN27" s="15"/>
      <c r="IO27" s="14"/>
      <c r="IP27" s="19"/>
      <c r="IQ27" s="21"/>
      <c r="IS27" s="20"/>
      <c r="IT27" s="8"/>
      <c r="IU27" s="20"/>
      <c r="IV27" s="15"/>
    </row>
    <row r="28" spans="1:256" ht="15" x14ac:dyDescent="0.25">
      <c r="A28" s="41">
        <v>44562</v>
      </c>
      <c r="B28" s="19" t="s">
        <v>4</v>
      </c>
      <c r="C28" s="21">
        <v>2141391</v>
      </c>
      <c r="D28">
        <v>11.454000000000001</v>
      </c>
      <c r="E28" s="44">
        <f t="shared" si="1"/>
        <v>24527492.514000002</v>
      </c>
      <c r="F28" s="8">
        <f>ROUND(SUM(E28:$E$41)/SUM(C28:$C$41),3)</f>
        <v>11.411</v>
      </c>
      <c r="G28" s="20" t="s">
        <v>6</v>
      </c>
      <c r="H28" s="12">
        <v>44562</v>
      </c>
    </row>
    <row r="29" spans="1:256" ht="15" x14ac:dyDescent="0.25">
      <c r="A29" s="41">
        <v>44593</v>
      </c>
      <c r="B29" s="19" t="s">
        <v>4</v>
      </c>
      <c r="C29" s="21">
        <v>1806264</v>
      </c>
      <c r="D29">
        <v>11.458</v>
      </c>
      <c r="E29" s="44">
        <f t="shared" si="1"/>
        <v>20696172.912</v>
      </c>
      <c r="F29" s="8">
        <f>ROUND(SUM(E29:$E$41)/SUM(C29:$C$41),3)</f>
        <v>11.404</v>
      </c>
      <c r="G29" s="20" t="s">
        <v>6</v>
      </c>
      <c r="H29" s="12">
        <v>44593</v>
      </c>
    </row>
    <row r="30" spans="1:256" ht="15" x14ac:dyDescent="0.25">
      <c r="A30" s="41">
        <v>44621</v>
      </c>
      <c r="B30" s="19" t="s">
        <v>4</v>
      </c>
      <c r="C30" s="21">
        <v>1648327</v>
      </c>
      <c r="D30" s="46">
        <v>11.37</v>
      </c>
      <c r="E30" s="44">
        <f t="shared" si="1"/>
        <v>18741477.989999998</v>
      </c>
      <c r="F30" s="8">
        <f>ROUND(SUM(E30:$E$41)/SUM(C30:$C$41),3)</f>
        <v>11.396000000000001</v>
      </c>
      <c r="G30" s="20" t="s">
        <v>6</v>
      </c>
      <c r="H30" s="12">
        <v>44621</v>
      </c>
    </row>
    <row r="31" spans="1:256" ht="15" x14ac:dyDescent="0.25">
      <c r="A31" s="41">
        <v>44652</v>
      </c>
      <c r="B31" s="19" t="s">
        <v>4</v>
      </c>
      <c r="C31" s="21">
        <v>1176006</v>
      </c>
      <c r="D31">
        <v>11.42</v>
      </c>
      <c r="E31" s="44">
        <f t="shared" si="1"/>
        <v>13429988.52</v>
      </c>
      <c r="F31" s="8">
        <f>ROUND(SUM(E31:$E$41)/SUM(C31:$C$41),3)</f>
        <v>11.4</v>
      </c>
      <c r="G31" s="20" t="s">
        <v>6</v>
      </c>
      <c r="H31" s="12">
        <v>44652</v>
      </c>
    </row>
    <row r="32" spans="1:256" ht="15" x14ac:dyDescent="0.25">
      <c r="A32" s="41">
        <v>44682</v>
      </c>
      <c r="B32" s="19" t="s">
        <v>4</v>
      </c>
      <c r="C32" s="21">
        <v>463154</v>
      </c>
      <c r="D32">
        <v>11.281000000000001</v>
      </c>
      <c r="E32" s="44">
        <f t="shared" ref="E32:E40" si="2">C32*D32</f>
        <v>5224840.2740000002</v>
      </c>
      <c r="F32" s="8">
        <f>ROUND(SUM(E32:$E$41)/SUM(C32:$C$41),3)</f>
        <v>11.398</v>
      </c>
      <c r="G32" s="20" t="s">
        <v>6</v>
      </c>
      <c r="H32" s="12">
        <v>44682</v>
      </c>
      <c r="I32" s="14"/>
      <c r="J32" s="19"/>
      <c r="K32" s="21"/>
      <c r="M32" s="20"/>
      <c r="N32" s="8"/>
      <c r="O32" s="20"/>
      <c r="P32" s="15"/>
      <c r="Q32" s="14"/>
      <c r="R32" s="19"/>
      <c r="S32" s="21"/>
      <c r="U32" s="20"/>
      <c r="V32" s="8"/>
      <c r="W32" s="20"/>
      <c r="X32" s="15"/>
      <c r="Y32" s="14"/>
      <c r="Z32" s="19"/>
      <c r="AA32" s="21"/>
      <c r="AC32" s="20"/>
      <c r="AD32" s="8"/>
      <c r="AE32" s="20"/>
      <c r="AF32" s="15"/>
      <c r="AG32" s="14"/>
      <c r="AH32" s="19"/>
      <c r="AI32" s="21"/>
      <c r="AK32" s="20"/>
      <c r="AL32" s="8"/>
      <c r="AM32" s="20"/>
      <c r="AN32" s="15"/>
      <c r="AO32" s="14"/>
      <c r="AP32" s="19"/>
      <c r="AQ32" s="21"/>
      <c r="AS32" s="20"/>
      <c r="AT32" s="8"/>
      <c r="AU32" s="20"/>
      <c r="AV32" s="15"/>
      <c r="AW32" s="14"/>
      <c r="AX32" s="19"/>
      <c r="AY32" s="21"/>
      <c r="BA32" s="20"/>
      <c r="BB32" s="8"/>
      <c r="BC32" s="20"/>
      <c r="BD32" s="15"/>
      <c r="BE32" s="14"/>
      <c r="BF32" s="19"/>
      <c r="BG32" s="21"/>
      <c r="BI32" s="20"/>
      <c r="BJ32" s="8"/>
      <c r="BK32" s="20"/>
      <c r="BL32" s="15"/>
      <c r="BM32" s="14"/>
      <c r="BN32" s="19"/>
      <c r="BO32" s="21"/>
      <c r="BQ32" s="20"/>
      <c r="BR32" s="8"/>
      <c r="BS32" s="20"/>
      <c r="BT32" s="15"/>
      <c r="BU32" s="14"/>
      <c r="BV32" s="19"/>
      <c r="BW32" s="21"/>
      <c r="BY32" s="20"/>
      <c r="BZ32" s="8"/>
      <c r="CA32" s="20"/>
      <c r="CB32" s="15"/>
      <c r="CC32" s="14"/>
      <c r="CD32" s="19"/>
      <c r="CE32" s="21"/>
      <c r="CG32" s="20"/>
      <c r="CH32" s="8"/>
      <c r="CI32" s="20"/>
      <c r="CJ32" s="15"/>
      <c r="CK32" s="14"/>
      <c r="CL32" s="19"/>
      <c r="CM32" s="21"/>
      <c r="CO32" s="20"/>
      <c r="CP32" s="8"/>
      <c r="CQ32" s="20"/>
      <c r="CR32" s="15"/>
      <c r="CS32" s="14"/>
      <c r="CT32" s="19"/>
      <c r="CU32" s="21"/>
      <c r="CW32" s="20"/>
      <c r="CX32" s="8"/>
      <c r="CY32" s="20"/>
      <c r="CZ32" s="15"/>
      <c r="DA32" s="14"/>
      <c r="DB32" s="19"/>
      <c r="DC32" s="21"/>
      <c r="DE32" s="20"/>
      <c r="DF32" s="8"/>
      <c r="DG32" s="20"/>
      <c r="DH32" s="15"/>
      <c r="DI32" s="14"/>
      <c r="DJ32" s="19"/>
      <c r="DK32" s="21"/>
      <c r="DM32" s="20"/>
      <c r="DN32" s="8"/>
      <c r="DO32" s="20"/>
      <c r="DP32" s="15"/>
      <c r="DQ32" s="14"/>
      <c r="DR32" s="19"/>
      <c r="DS32" s="21"/>
      <c r="DU32" s="20"/>
      <c r="DV32" s="8"/>
      <c r="DW32" s="20"/>
      <c r="DX32" s="15"/>
      <c r="DY32" s="14"/>
      <c r="DZ32" s="19"/>
      <c r="EA32" s="21"/>
      <c r="EC32" s="20"/>
      <c r="ED32" s="8"/>
      <c r="EE32" s="20"/>
      <c r="EF32" s="15"/>
      <c r="EG32" s="14"/>
      <c r="EH32" s="19"/>
      <c r="EI32" s="21"/>
      <c r="EK32" s="20"/>
      <c r="EL32" s="8"/>
      <c r="EM32" s="20"/>
      <c r="EN32" s="15"/>
      <c r="EO32" s="14"/>
      <c r="EP32" s="19"/>
      <c r="EQ32" s="21"/>
      <c r="ES32" s="20"/>
      <c r="ET32" s="8"/>
      <c r="EU32" s="20"/>
      <c r="EV32" s="15"/>
      <c r="EW32" s="14"/>
      <c r="EX32" s="19"/>
      <c r="EY32" s="21"/>
      <c r="FA32" s="20"/>
      <c r="FB32" s="8"/>
      <c r="FC32" s="20"/>
      <c r="FD32" s="15"/>
      <c r="FE32" s="14"/>
      <c r="FF32" s="19"/>
      <c r="FG32" s="21"/>
      <c r="FI32" s="20"/>
      <c r="FJ32" s="8"/>
      <c r="FK32" s="20"/>
      <c r="FL32" s="15"/>
      <c r="FM32" s="14"/>
      <c r="FN32" s="19"/>
      <c r="FO32" s="21"/>
      <c r="FQ32" s="20"/>
      <c r="FR32" s="8"/>
      <c r="FS32" s="20"/>
      <c r="FT32" s="15"/>
      <c r="FU32" s="14"/>
      <c r="FV32" s="19"/>
      <c r="FW32" s="21"/>
      <c r="FY32" s="20"/>
      <c r="FZ32" s="8"/>
      <c r="GA32" s="20"/>
      <c r="GB32" s="15"/>
      <c r="GC32" s="14"/>
      <c r="GD32" s="19"/>
      <c r="GE32" s="21"/>
      <c r="GG32" s="20"/>
      <c r="GH32" s="8"/>
      <c r="GI32" s="20"/>
      <c r="GJ32" s="15"/>
      <c r="GK32" s="14"/>
      <c r="GL32" s="19"/>
      <c r="GM32" s="21"/>
      <c r="GO32" s="20"/>
      <c r="GP32" s="8"/>
      <c r="GQ32" s="20"/>
      <c r="GR32" s="15"/>
      <c r="GS32" s="14"/>
      <c r="GT32" s="19"/>
      <c r="GU32" s="21"/>
      <c r="GW32" s="20"/>
      <c r="GX32" s="8"/>
      <c r="GY32" s="20"/>
      <c r="GZ32" s="15"/>
      <c r="HA32" s="14"/>
      <c r="HB32" s="19"/>
      <c r="HC32" s="21"/>
      <c r="HE32" s="20"/>
      <c r="HF32" s="8"/>
      <c r="HG32" s="20"/>
      <c r="HH32" s="15"/>
      <c r="HI32" s="14"/>
      <c r="HJ32" s="19"/>
      <c r="HK32" s="21"/>
      <c r="HM32" s="20"/>
      <c r="HN32" s="8"/>
      <c r="HO32" s="20"/>
      <c r="HP32" s="15"/>
      <c r="HQ32" s="14"/>
      <c r="HR32" s="19"/>
      <c r="HS32" s="21"/>
      <c r="HU32" s="20"/>
      <c r="HV32" s="8"/>
      <c r="HW32" s="20"/>
      <c r="HX32" s="15"/>
      <c r="HY32" s="14"/>
      <c r="HZ32" s="19"/>
      <c r="IA32" s="21"/>
      <c r="IC32" s="20"/>
      <c r="ID32" s="8"/>
      <c r="IE32" s="20"/>
      <c r="IF32" s="15"/>
      <c r="IG32" s="14"/>
      <c r="IH32" s="19"/>
      <c r="II32" s="21"/>
      <c r="IK32" s="20"/>
      <c r="IL32" s="8"/>
      <c r="IM32" s="20"/>
      <c r="IN32" s="15"/>
      <c r="IO32" s="14"/>
      <c r="IP32" s="19"/>
      <c r="IQ32" s="21"/>
      <c r="IS32" s="20"/>
      <c r="IT32" s="8"/>
      <c r="IU32" s="20"/>
      <c r="IV32" s="15"/>
    </row>
    <row r="33" spans="1:256" ht="15" x14ac:dyDescent="0.25">
      <c r="A33" s="41">
        <v>44713</v>
      </c>
      <c r="B33" s="19" t="s">
        <v>4</v>
      </c>
      <c r="C33" s="21">
        <v>257670</v>
      </c>
      <c r="D33">
        <v>11.247999999999999</v>
      </c>
      <c r="E33" s="44">
        <f t="shared" si="2"/>
        <v>2898272.1599999997</v>
      </c>
      <c r="F33" s="8">
        <f>ROUND(SUM(E33:$E$41)/SUM(C33:$C$41),3)</f>
        <v>11.404</v>
      </c>
      <c r="G33" s="20" t="s">
        <v>6</v>
      </c>
      <c r="H33" s="12">
        <v>44713</v>
      </c>
      <c r="I33" s="14"/>
      <c r="J33" s="19"/>
      <c r="K33" s="21"/>
      <c r="M33" s="20"/>
      <c r="N33" s="8"/>
      <c r="O33" s="20"/>
      <c r="P33" s="15"/>
      <c r="Q33" s="14"/>
      <c r="R33" s="19"/>
      <c r="S33" s="21"/>
      <c r="U33" s="20"/>
      <c r="V33" s="8"/>
      <c r="W33" s="20"/>
      <c r="X33" s="15"/>
      <c r="Y33" s="14"/>
      <c r="Z33" s="19"/>
      <c r="AA33" s="21"/>
      <c r="AC33" s="20"/>
      <c r="AD33" s="8"/>
      <c r="AE33" s="20"/>
      <c r="AF33" s="15"/>
      <c r="AG33" s="14"/>
      <c r="AH33" s="19"/>
      <c r="AI33" s="21"/>
      <c r="AK33" s="20"/>
      <c r="AL33" s="8"/>
      <c r="AM33" s="20"/>
      <c r="AN33" s="15"/>
      <c r="AO33" s="14"/>
      <c r="AP33" s="19"/>
      <c r="AQ33" s="21"/>
      <c r="AS33" s="20"/>
      <c r="AT33" s="8"/>
      <c r="AU33" s="20"/>
      <c r="AV33" s="15"/>
      <c r="AW33" s="14"/>
      <c r="AX33" s="19"/>
      <c r="AY33" s="21"/>
      <c r="BA33" s="20"/>
      <c r="BB33" s="8"/>
      <c r="BC33" s="20"/>
      <c r="BD33" s="15"/>
      <c r="BE33" s="14"/>
      <c r="BF33" s="19"/>
      <c r="BG33" s="21"/>
      <c r="BI33" s="20"/>
      <c r="BJ33" s="8"/>
      <c r="BK33" s="20"/>
      <c r="BL33" s="15"/>
      <c r="BM33" s="14"/>
      <c r="BN33" s="19"/>
      <c r="BO33" s="21"/>
      <c r="BQ33" s="20"/>
      <c r="BR33" s="8"/>
      <c r="BS33" s="20"/>
      <c r="BT33" s="15"/>
      <c r="BU33" s="14"/>
      <c r="BV33" s="19"/>
      <c r="BW33" s="21"/>
      <c r="BY33" s="20"/>
      <c r="BZ33" s="8"/>
      <c r="CA33" s="20"/>
      <c r="CB33" s="15"/>
      <c r="CC33" s="14"/>
      <c r="CD33" s="19"/>
      <c r="CE33" s="21"/>
      <c r="CG33" s="20"/>
      <c r="CH33" s="8"/>
      <c r="CI33" s="20"/>
      <c r="CJ33" s="15"/>
      <c r="CK33" s="14"/>
      <c r="CL33" s="19"/>
      <c r="CM33" s="21"/>
      <c r="CO33" s="20"/>
      <c r="CP33" s="8"/>
      <c r="CQ33" s="20"/>
      <c r="CR33" s="15"/>
      <c r="CS33" s="14"/>
      <c r="CT33" s="19"/>
      <c r="CU33" s="21"/>
      <c r="CW33" s="20"/>
      <c r="CX33" s="8"/>
      <c r="CY33" s="20"/>
      <c r="CZ33" s="15"/>
      <c r="DA33" s="14"/>
      <c r="DB33" s="19"/>
      <c r="DC33" s="21"/>
      <c r="DE33" s="20"/>
      <c r="DF33" s="8"/>
      <c r="DG33" s="20"/>
      <c r="DH33" s="15"/>
      <c r="DI33" s="14"/>
      <c r="DJ33" s="19"/>
      <c r="DK33" s="21"/>
      <c r="DM33" s="20"/>
      <c r="DN33" s="8"/>
      <c r="DO33" s="20"/>
      <c r="DP33" s="15"/>
      <c r="DQ33" s="14"/>
      <c r="DR33" s="19"/>
      <c r="DS33" s="21"/>
      <c r="DU33" s="20"/>
      <c r="DV33" s="8"/>
      <c r="DW33" s="20"/>
      <c r="DX33" s="15"/>
      <c r="DY33" s="14"/>
      <c r="DZ33" s="19"/>
      <c r="EA33" s="21"/>
      <c r="EC33" s="20"/>
      <c r="ED33" s="8"/>
      <c r="EE33" s="20"/>
      <c r="EF33" s="15"/>
      <c r="EG33" s="14"/>
      <c r="EH33" s="19"/>
      <c r="EI33" s="21"/>
      <c r="EK33" s="20"/>
      <c r="EL33" s="8"/>
      <c r="EM33" s="20"/>
      <c r="EN33" s="15"/>
      <c r="EO33" s="14"/>
      <c r="EP33" s="19"/>
      <c r="EQ33" s="21"/>
      <c r="ES33" s="20"/>
      <c r="ET33" s="8"/>
      <c r="EU33" s="20"/>
      <c r="EV33" s="15"/>
      <c r="EW33" s="14"/>
      <c r="EX33" s="19"/>
      <c r="EY33" s="21"/>
      <c r="FA33" s="20"/>
      <c r="FB33" s="8"/>
      <c r="FC33" s="20"/>
      <c r="FD33" s="15"/>
      <c r="FE33" s="14"/>
      <c r="FF33" s="19"/>
      <c r="FG33" s="21"/>
      <c r="FI33" s="20"/>
      <c r="FJ33" s="8"/>
      <c r="FK33" s="20"/>
      <c r="FL33" s="15"/>
      <c r="FM33" s="14"/>
      <c r="FN33" s="19"/>
      <c r="FO33" s="21"/>
      <c r="FQ33" s="20"/>
      <c r="FR33" s="8"/>
      <c r="FS33" s="20"/>
      <c r="FT33" s="15"/>
      <c r="FU33" s="14"/>
      <c r="FV33" s="19"/>
      <c r="FW33" s="21"/>
      <c r="FY33" s="20"/>
      <c r="FZ33" s="8"/>
      <c r="GA33" s="20"/>
      <c r="GB33" s="15"/>
      <c r="GC33" s="14"/>
      <c r="GD33" s="19"/>
      <c r="GE33" s="21"/>
      <c r="GG33" s="20"/>
      <c r="GH33" s="8"/>
      <c r="GI33" s="20"/>
      <c r="GJ33" s="15"/>
      <c r="GK33" s="14"/>
      <c r="GL33" s="19"/>
      <c r="GM33" s="21"/>
      <c r="GO33" s="20"/>
      <c r="GP33" s="8"/>
      <c r="GQ33" s="20"/>
      <c r="GR33" s="15"/>
      <c r="GS33" s="14"/>
      <c r="GT33" s="19"/>
      <c r="GU33" s="21"/>
      <c r="GW33" s="20"/>
      <c r="GX33" s="8"/>
      <c r="GY33" s="20"/>
      <c r="GZ33" s="15"/>
      <c r="HA33" s="14"/>
      <c r="HB33" s="19"/>
      <c r="HC33" s="21"/>
      <c r="HE33" s="20"/>
      <c r="HF33" s="8"/>
      <c r="HG33" s="20"/>
      <c r="HH33" s="15"/>
      <c r="HI33" s="14"/>
      <c r="HJ33" s="19"/>
      <c r="HK33" s="21"/>
      <c r="HM33" s="20"/>
      <c r="HN33" s="8"/>
      <c r="HO33" s="20"/>
      <c r="HP33" s="15"/>
      <c r="HQ33" s="14"/>
      <c r="HR33" s="19"/>
      <c r="HS33" s="21"/>
      <c r="HU33" s="20"/>
      <c r="HV33" s="8"/>
      <c r="HW33" s="20"/>
      <c r="HX33" s="15"/>
      <c r="HY33" s="14"/>
      <c r="HZ33" s="19"/>
      <c r="IA33" s="21"/>
      <c r="IC33" s="20"/>
      <c r="ID33" s="8"/>
      <c r="IE33" s="20"/>
      <c r="IF33" s="15"/>
      <c r="IG33" s="14"/>
      <c r="IH33" s="19"/>
      <c r="II33" s="21"/>
      <c r="IK33" s="20"/>
      <c r="IL33" s="8"/>
      <c r="IM33" s="20"/>
      <c r="IN33" s="15"/>
      <c r="IO33" s="14"/>
      <c r="IP33" s="19"/>
      <c r="IQ33" s="21"/>
      <c r="IS33" s="20"/>
      <c r="IT33" s="8"/>
      <c r="IU33" s="20"/>
      <c r="IV33" s="15"/>
    </row>
    <row r="34" spans="1:256" ht="15" x14ac:dyDescent="0.25">
      <c r="A34" s="41">
        <v>44743</v>
      </c>
      <c r="B34" s="19" t="s">
        <v>4</v>
      </c>
      <c r="C34" s="21">
        <v>219341</v>
      </c>
      <c r="D34">
        <v>11.167</v>
      </c>
      <c r="E34" s="44">
        <f t="shared" si="2"/>
        <v>2449380.9470000002</v>
      </c>
      <c r="F34" s="8">
        <f>ROUND(SUM(E34:$E$41)/SUM(C34:$C$41),3)</f>
        <v>11.409000000000001</v>
      </c>
      <c r="G34" s="20" t="s">
        <v>6</v>
      </c>
      <c r="H34" s="12">
        <v>44743</v>
      </c>
      <c r="I34" s="14"/>
      <c r="J34" s="19"/>
      <c r="K34" s="21"/>
      <c r="M34" s="20"/>
      <c r="N34" s="8"/>
      <c r="O34" s="20"/>
      <c r="P34" s="15"/>
      <c r="Q34" s="14"/>
      <c r="R34" s="19"/>
      <c r="S34" s="21"/>
      <c r="U34" s="20"/>
      <c r="V34" s="8"/>
      <c r="W34" s="20"/>
      <c r="X34" s="15"/>
      <c r="Y34" s="14"/>
      <c r="Z34" s="19"/>
      <c r="AA34" s="21"/>
      <c r="AC34" s="20"/>
      <c r="AD34" s="8"/>
      <c r="AE34" s="20"/>
      <c r="AF34" s="15"/>
      <c r="AG34" s="14"/>
      <c r="AH34" s="19"/>
      <c r="AI34" s="21"/>
      <c r="AK34" s="20"/>
      <c r="AL34" s="8"/>
      <c r="AM34" s="20"/>
      <c r="AN34" s="15"/>
      <c r="AO34" s="14"/>
      <c r="AP34" s="19"/>
      <c r="AQ34" s="21"/>
      <c r="AS34" s="20"/>
      <c r="AT34" s="8"/>
      <c r="AU34" s="20"/>
      <c r="AV34" s="15"/>
      <c r="AW34" s="14"/>
      <c r="AX34" s="19"/>
      <c r="AY34" s="21"/>
      <c r="BA34" s="20"/>
      <c r="BB34" s="8"/>
      <c r="BC34" s="20"/>
      <c r="BD34" s="15"/>
      <c r="BE34" s="14"/>
      <c r="BF34" s="19"/>
      <c r="BG34" s="21"/>
      <c r="BI34" s="20"/>
      <c r="BJ34" s="8"/>
      <c r="BK34" s="20"/>
      <c r="BL34" s="15"/>
      <c r="BM34" s="14"/>
      <c r="BN34" s="19"/>
      <c r="BO34" s="21"/>
      <c r="BQ34" s="20"/>
      <c r="BR34" s="8"/>
      <c r="BS34" s="20"/>
      <c r="BT34" s="15"/>
      <c r="BU34" s="14"/>
      <c r="BV34" s="19"/>
      <c r="BW34" s="21"/>
      <c r="BY34" s="20"/>
      <c r="BZ34" s="8"/>
      <c r="CA34" s="20"/>
      <c r="CB34" s="15"/>
      <c r="CC34" s="14"/>
      <c r="CD34" s="19"/>
      <c r="CE34" s="21"/>
      <c r="CG34" s="20"/>
      <c r="CH34" s="8"/>
      <c r="CI34" s="20"/>
      <c r="CJ34" s="15"/>
      <c r="CK34" s="14"/>
      <c r="CL34" s="19"/>
      <c r="CM34" s="21"/>
      <c r="CO34" s="20"/>
      <c r="CP34" s="8"/>
      <c r="CQ34" s="20"/>
      <c r="CR34" s="15"/>
      <c r="CS34" s="14"/>
      <c r="CT34" s="19"/>
      <c r="CU34" s="21"/>
      <c r="CW34" s="20"/>
      <c r="CX34" s="8"/>
      <c r="CY34" s="20"/>
      <c r="CZ34" s="15"/>
      <c r="DA34" s="14"/>
      <c r="DB34" s="19"/>
      <c r="DC34" s="21"/>
      <c r="DE34" s="20"/>
      <c r="DF34" s="8"/>
      <c r="DG34" s="20"/>
      <c r="DH34" s="15"/>
      <c r="DI34" s="14"/>
      <c r="DJ34" s="19"/>
      <c r="DK34" s="21"/>
      <c r="DM34" s="20"/>
      <c r="DN34" s="8"/>
      <c r="DO34" s="20"/>
      <c r="DP34" s="15"/>
      <c r="DQ34" s="14"/>
      <c r="DR34" s="19"/>
      <c r="DS34" s="21"/>
      <c r="DU34" s="20"/>
      <c r="DV34" s="8"/>
      <c r="DW34" s="20"/>
      <c r="DX34" s="15"/>
      <c r="DY34" s="14"/>
      <c r="DZ34" s="19"/>
      <c r="EA34" s="21"/>
      <c r="EC34" s="20"/>
      <c r="ED34" s="8"/>
      <c r="EE34" s="20"/>
      <c r="EF34" s="15"/>
      <c r="EG34" s="14"/>
      <c r="EH34" s="19"/>
      <c r="EI34" s="21"/>
      <c r="EK34" s="20"/>
      <c r="EL34" s="8"/>
      <c r="EM34" s="20"/>
      <c r="EN34" s="15"/>
      <c r="EO34" s="14"/>
      <c r="EP34" s="19"/>
      <c r="EQ34" s="21"/>
      <c r="ES34" s="20"/>
      <c r="ET34" s="8"/>
      <c r="EU34" s="20"/>
      <c r="EV34" s="15"/>
      <c r="EW34" s="14"/>
      <c r="EX34" s="19"/>
      <c r="EY34" s="21"/>
      <c r="FA34" s="20"/>
      <c r="FB34" s="8"/>
      <c r="FC34" s="20"/>
      <c r="FD34" s="15"/>
      <c r="FE34" s="14"/>
      <c r="FF34" s="19"/>
      <c r="FG34" s="21"/>
      <c r="FI34" s="20"/>
      <c r="FJ34" s="8"/>
      <c r="FK34" s="20"/>
      <c r="FL34" s="15"/>
      <c r="FM34" s="14"/>
      <c r="FN34" s="19"/>
      <c r="FO34" s="21"/>
      <c r="FQ34" s="20"/>
      <c r="FR34" s="8"/>
      <c r="FS34" s="20"/>
      <c r="FT34" s="15"/>
      <c r="FU34" s="14"/>
      <c r="FV34" s="19"/>
      <c r="FW34" s="21"/>
      <c r="FY34" s="20"/>
      <c r="FZ34" s="8"/>
      <c r="GA34" s="20"/>
      <c r="GB34" s="15"/>
      <c r="GC34" s="14"/>
      <c r="GD34" s="19"/>
      <c r="GE34" s="21"/>
      <c r="GG34" s="20"/>
      <c r="GH34" s="8"/>
      <c r="GI34" s="20"/>
      <c r="GJ34" s="15"/>
      <c r="GK34" s="14"/>
      <c r="GL34" s="19"/>
      <c r="GM34" s="21"/>
      <c r="GO34" s="20"/>
      <c r="GP34" s="8"/>
      <c r="GQ34" s="20"/>
      <c r="GR34" s="15"/>
      <c r="GS34" s="14"/>
      <c r="GT34" s="19"/>
      <c r="GU34" s="21"/>
      <c r="GW34" s="20"/>
      <c r="GX34" s="8"/>
      <c r="GY34" s="20"/>
      <c r="GZ34" s="15"/>
      <c r="HA34" s="14"/>
      <c r="HB34" s="19"/>
      <c r="HC34" s="21"/>
      <c r="HE34" s="20"/>
      <c r="HF34" s="8"/>
      <c r="HG34" s="20"/>
      <c r="HH34" s="15"/>
      <c r="HI34" s="14"/>
      <c r="HJ34" s="19"/>
      <c r="HK34" s="21"/>
      <c r="HM34" s="20"/>
      <c r="HN34" s="8"/>
      <c r="HO34" s="20"/>
      <c r="HP34" s="15"/>
      <c r="HQ34" s="14"/>
      <c r="HR34" s="19"/>
      <c r="HS34" s="21"/>
      <c r="HU34" s="20"/>
      <c r="HV34" s="8"/>
      <c r="HW34" s="20"/>
      <c r="HX34" s="15"/>
      <c r="HY34" s="14"/>
      <c r="HZ34" s="19"/>
      <c r="IA34" s="21"/>
      <c r="IC34" s="20"/>
      <c r="ID34" s="8"/>
      <c r="IE34" s="20"/>
      <c r="IF34" s="15"/>
      <c r="IG34" s="14"/>
      <c r="IH34" s="19"/>
      <c r="II34" s="21"/>
      <c r="IK34" s="20"/>
      <c r="IL34" s="8"/>
      <c r="IM34" s="20"/>
      <c r="IN34" s="15"/>
      <c r="IO34" s="14"/>
      <c r="IP34" s="19"/>
      <c r="IQ34" s="21"/>
      <c r="IS34" s="20"/>
      <c r="IT34" s="8"/>
      <c r="IU34" s="20"/>
      <c r="IV34" s="15"/>
    </row>
    <row r="35" spans="1:256" ht="15" x14ac:dyDescent="0.25">
      <c r="A35" s="41">
        <v>44774</v>
      </c>
      <c r="B35" s="19" t="s">
        <v>4</v>
      </c>
      <c r="C35" s="21">
        <v>175471</v>
      </c>
      <c r="D35">
        <v>11.156000000000001</v>
      </c>
      <c r="E35" s="44">
        <f t="shared" si="2"/>
        <v>1957554.476</v>
      </c>
      <c r="F35" s="8">
        <f>ROUND(SUM(E35:$E$41)/SUM(C35:$C$41),3)</f>
        <v>11.416</v>
      </c>
      <c r="G35" s="20" t="s">
        <v>6</v>
      </c>
      <c r="H35" s="12">
        <v>44774</v>
      </c>
      <c r="I35" s="14"/>
      <c r="J35" s="19"/>
      <c r="K35" s="21"/>
      <c r="M35" s="20"/>
      <c r="N35" s="8"/>
      <c r="O35" s="20"/>
      <c r="P35" s="15"/>
      <c r="Q35" s="14"/>
      <c r="R35" s="19"/>
      <c r="S35" s="21"/>
      <c r="U35" s="20"/>
      <c r="V35" s="8"/>
      <c r="W35" s="20"/>
      <c r="X35" s="15"/>
      <c r="Y35" s="14"/>
      <c r="Z35" s="19"/>
      <c r="AA35" s="21"/>
      <c r="AC35" s="20"/>
      <c r="AD35" s="8"/>
      <c r="AE35" s="20"/>
      <c r="AF35" s="15"/>
      <c r="AG35" s="14"/>
      <c r="AH35" s="19"/>
      <c r="AI35" s="21"/>
      <c r="AK35" s="20"/>
      <c r="AL35" s="8"/>
      <c r="AM35" s="20"/>
      <c r="AN35" s="15"/>
      <c r="AO35" s="14"/>
      <c r="AP35" s="19"/>
      <c r="AQ35" s="21"/>
      <c r="AS35" s="20"/>
      <c r="AT35" s="8"/>
      <c r="AU35" s="20"/>
      <c r="AV35" s="15"/>
      <c r="AW35" s="14"/>
      <c r="AX35" s="19"/>
      <c r="AY35" s="21"/>
      <c r="BA35" s="20"/>
      <c r="BB35" s="8"/>
      <c r="BC35" s="20"/>
      <c r="BD35" s="15"/>
      <c r="BE35" s="14"/>
      <c r="BF35" s="19"/>
      <c r="BG35" s="21"/>
      <c r="BI35" s="20"/>
      <c r="BJ35" s="8"/>
      <c r="BK35" s="20"/>
      <c r="BL35" s="15"/>
      <c r="BM35" s="14"/>
      <c r="BN35" s="19"/>
      <c r="BO35" s="21"/>
      <c r="BQ35" s="20"/>
      <c r="BR35" s="8"/>
      <c r="BS35" s="20"/>
      <c r="BT35" s="15"/>
      <c r="BU35" s="14"/>
      <c r="BV35" s="19"/>
      <c r="BW35" s="21"/>
      <c r="BY35" s="20"/>
      <c r="BZ35" s="8"/>
      <c r="CA35" s="20"/>
      <c r="CB35" s="15"/>
      <c r="CC35" s="14"/>
      <c r="CD35" s="19"/>
      <c r="CE35" s="21"/>
      <c r="CG35" s="20"/>
      <c r="CH35" s="8"/>
      <c r="CI35" s="20"/>
      <c r="CJ35" s="15"/>
      <c r="CK35" s="14"/>
      <c r="CL35" s="19"/>
      <c r="CM35" s="21"/>
      <c r="CO35" s="20"/>
      <c r="CP35" s="8"/>
      <c r="CQ35" s="20"/>
      <c r="CR35" s="15"/>
      <c r="CS35" s="14"/>
      <c r="CT35" s="19"/>
      <c r="CU35" s="21"/>
      <c r="CW35" s="20"/>
      <c r="CX35" s="8"/>
      <c r="CY35" s="20"/>
      <c r="CZ35" s="15"/>
      <c r="DA35" s="14"/>
      <c r="DB35" s="19"/>
      <c r="DC35" s="21"/>
      <c r="DE35" s="20"/>
      <c r="DF35" s="8"/>
      <c r="DG35" s="20"/>
      <c r="DH35" s="15"/>
      <c r="DI35" s="14"/>
      <c r="DJ35" s="19"/>
      <c r="DK35" s="21"/>
      <c r="DM35" s="20"/>
      <c r="DN35" s="8"/>
      <c r="DO35" s="20"/>
      <c r="DP35" s="15"/>
      <c r="DQ35" s="14"/>
      <c r="DR35" s="19"/>
      <c r="DS35" s="21"/>
      <c r="DU35" s="20"/>
      <c r="DV35" s="8"/>
      <c r="DW35" s="20"/>
      <c r="DX35" s="15"/>
      <c r="DY35" s="14"/>
      <c r="DZ35" s="19"/>
      <c r="EA35" s="21"/>
      <c r="EC35" s="20"/>
      <c r="ED35" s="8"/>
      <c r="EE35" s="20"/>
      <c r="EF35" s="15"/>
      <c r="EG35" s="14"/>
      <c r="EH35" s="19"/>
      <c r="EI35" s="21"/>
      <c r="EK35" s="20"/>
      <c r="EL35" s="8"/>
      <c r="EM35" s="20"/>
      <c r="EN35" s="15"/>
      <c r="EO35" s="14"/>
      <c r="EP35" s="19"/>
      <c r="EQ35" s="21"/>
      <c r="ES35" s="20"/>
      <c r="ET35" s="8"/>
      <c r="EU35" s="20"/>
      <c r="EV35" s="15"/>
      <c r="EW35" s="14"/>
      <c r="EX35" s="19"/>
      <c r="EY35" s="21"/>
      <c r="FA35" s="20"/>
      <c r="FB35" s="8"/>
      <c r="FC35" s="20"/>
      <c r="FD35" s="15"/>
      <c r="FE35" s="14"/>
      <c r="FF35" s="19"/>
      <c r="FG35" s="21"/>
      <c r="FI35" s="20"/>
      <c r="FJ35" s="8"/>
      <c r="FK35" s="20"/>
      <c r="FL35" s="15"/>
      <c r="FM35" s="14"/>
      <c r="FN35" s="19"/>
      <c r="FO35" s="21"/>
      <c r="FQ35" s="20"/>
      <c r="FR35" s="8"/>
      <c r="FS35" s="20"/>
      <c r="FT35" s="15"/>
      <c r="FU35" s="14"/>
      <c r="FV35" s="19"/>
      <c r="FW35" s="21"/>
      <c r="FY35" s="20"/>
      <c r="FZ35" s="8"/>
      <c r="GA35" s="20"/>
      <c r="GB35" s="15"/>
      <c r="GC35" s="14"/>
      <c r="GD35" s="19"/>
      <c r="GE35" s="21"/>
      <c r="GG35" s="20"/>
      <c r="GH35" s="8"/>
      <c r="GI35" s="20"/>
      <c r="GJ35" s="15"/>
      <c r="GK35" s="14"/>
      <c r="GL35" s="19"/>
      <c r="GM35" s="21"/>
      <c r="GO35" s="20"/>
      <c r="GP35" s="8"/>
      <c r="GQ35" s="20"/>
      <c r="GR35" s="15"/>
      <c r="GS35" s="14"/>
      <c r="GT35" s="19"/>
      <c r="GU35" s="21"/>
      <c r="GW35" s="20"/>
      <c r="GX35" s="8"/>
      <c r="GY35" s="20"/>
      <c r="GZ35" s="15"/>
      <c r="HA35" s="14"/>
      <c r="HB35" s="19"/>
      <c r="HC35" s="21"/>
      <c r="HE35" s="20"/>
      <c r="HF35" s="8"/>
      <c r="HG35" s="20"/>
      <c r="HH35" s="15"/>
      <c r="HI35" s="14"/>
      <c r="HJ35" s="19"/>
      <c r="HK35" s="21"/>
      <c r="HM35" s="20"/>
      <c r="HN35" s="8"/>
      <c r="HO35" s="20"/>
      <c r="HP35" s="15"/>
      <c r="HQ35" s="14"/>
      <c r="HR35" s="19"/>
      <c r="HS35" s="21"/>
      <c r="HU35" s="20"/>
      <c r="HV35" s="8"/>
      <c r="HW35" s="20"/>
      <c r="HX35" s="15"/>
      <c r="HY35" s="14"/>
      <c r="HZ35" s="19"/>
      <c r="IA35" s="21"/>
      <c r="IC35" s="20"/>
      <c r="ID35" s="8"/>
      <c r="IE35" s="20"/>
      <c r="IF35" s="15"/>
      <c r="IG35" s="14"/>
      <c r="IH35" s="19"/>
      <c r="II35" s="21"/>
      <c r="IK35" s="20"/>
      <c r="IL35" s="8"/>
      <c r="IM35" s="20"/>
      <c r="IN35" s="15"/>
      <c r="IO35" s="14"/>
      <c r="IP35" s="19"/>
      <c r="IQ35" s="21"/>
      <c r="IS35" s="20"/>
      <c r="IT35" s="8"/>
      <c r="IU35" s="20"/>
      <c r="IV35" s="15"/>
    </row>
    <row r="36" spans="1:256" ht="15" x14ac:dyDescent="0.25">
      <c r="A36" s="41">
        <v>44805</v>
      </c>
      <c r="B36" s="19" t="s">
        <v>4</v>
      </c>
      <c r="C36" s="21">
        <v>411651</v>
      </c>
      <c r="D36">
        <v>11.275</v>
      </c>
      <c r="E36" s="44">
        <f t="shared" si="2"/>
        <v>4641365.0250000004</v>
      </c>
      <c r="F36" s="8">
        <f>ROUND(SUM(E36:$E$41)/SUM(C36:$C$41),3)</f>
        <v>11.420999999999999</v>
      </c>
      <c r="G36" s="20" t="s">
        <v>6</v>
      </c>
      <c r="H36" s="12">
        <v>44805</v>
      </c>
      <c r="I36" s="14"/>
      <c r="J36" s="19"/>
      <c r="K36" s="21"/>
      <c r="M36" s="20"/>
      <c r="N36" s="8"/>
      <c r="O36" s="20"/>
      <c r="P36" s="15"/>
      <c r="Q36" s="14"/>
      <c r="R36" s="19"/>
      <c r="S36" s="21"/>
      <c r="U36" s="20"/>
      <c r="V36" s="8"/>
      <c r="W36" s="20"/>
      <c r="X36" s="15"/>
      <c r="Y36" s="14"/>
      <c r="Z36" s="19"/>
      <c r="AA36" s="21"/>
      <c r="AC36" s="20"/>
      <c r="AD36" s="8"/>
      <c r="AE36" s="20"/>
      <c r="AF36" s="15"/>
      <c r="AG36" s="14"/>
      <c r="AH36" s="19"/>
      <c r="AI36" s="21"/>
      <c r="AK36" s="20"/>
      <c r="AL36" s="8"/>
      <c r="AM36" s="20"/>
      <c r="AN36" s="15"/>
      <c r="AO36" s="14"/>
      <c r="AP36" s="19"/>
      <c r="AQ36" s="21"/>
      <c r="AS36" s="20"/>
      <c r="AT36" s="8"/>
      <c r="AU36" s="20"/>
      <c r="AV36" s="15"/>
      <c r="AW36" s="14"/>
      <c r="AX36" s="19"/>
      <c r="AY36" s="21"/>
      <c r="BA36" s="20"/>
      <c r="BB36" s="8"/>
      <c r="BC36" s="20"/>
      <c r="BD36" s="15"/>
      <c r="BE36" s="14"/>
      <c r="BF36" s="19"/>
      <c r="BG36" s="21"/>
      <c r="BI36" s="20"/>
      <c r="BJ36" s="8"/>
      <c r="BK36" s="20"/>
      <c r="BL36" s="15"/>
      <c r="BM36" s="14"/>
      <c r="BN36" s="19"/>
      <c r="BO36" s="21"/>
      <c r="BQ36" s="20"/>
      <c r="BR36" s="8"/>
      <c r="BS36" s="20"/>
      <c r="BT36" s="15"/>
      <c r="BU36" s="14"/>
      <c r="BV36" s="19"/>
      <c r="BW36" s="21"/>
      <c r="BY36" s="20"/>
      <c r="BZ36" s="8"/>
      <c r="CA36" s="20"/>
      <c r="CB36" s="15"/>
      <c r="CC36" s="14"/>
      <c r="CD36" s="19"/>
      <c r="CE36" s="21"/>
      <c r="CG36" s="20"/>
      <c r="CH36" s="8"/>
      <c r="CI36" s="20"/>
      <c r="CJ36" s="15"/>
      <c r="CK36" s="14"/>
      <c r="CL36" s="19"/>
      <c r="CM36" s="21"/>
      <c r="CO36" s="20"/>
      <c r="CP36" s="8"/>
      <c r="CQ36" s="20"/>
      <c r="CR36" s="15"/>
      <c r="CS36" s="14"/>
      <c r="CT36" s="19"/>
      <c r="CU36" s="21"/>
      <c r="CW36" s="20"/>
      <c r="CX36" s="8"/>
      <c r="CY36" s="20"/>
      <c r="CZ36" s="15"/>
      <c r="DA36" s="14"/>
      <c r="DB36" s="19"/>
      <c r="DC36" s="21"/>
      <c r="DE36" s="20"/>
      <c r="DF36" s="8"/>
      <c r="DG36" s="20"/>
      <c r="DH36" s="15"/>
      <c r="DI36" s="14"/>
      <c r="DJ36" s="19"/>
      <c r="DK36" s="21"/>
      <c r="DM36" s="20"/>
      <c r="DN36" s="8"/>
      <c r="DO36" s="20"/>
      <c r="DP36" s="15"/>
      <c r="DQ36" s="14"/>
      <c r="DR36" s="19"/>
      <c r="DS36" s="21"/>
      <c r="DU36" s="20"/>
      <c r="DV36" s="8"/>
      <c r="DW36" s="20"/>
      <c r="DX36" s="15"/>
      <c r="DY36" s="14"/>
      <c r="DZ36" s="19"/>
      <c r="EA36" s="21"/>
      <c r="EC36" s="20"/>
      <c r="ED36" s="8"/>
      <c r="EE36" s="20"/>
      <c r="EF36" s="15"/>
      <c r="EG36" s="14"/>
      <c r="EH36" s="19"/>
      <c r="EI36" s="21"/>
      <c r="EK36" s="20"/>
      <c r="EL36" s="8"/>
      <c r="EM36" s="20"/>
      <c r="EN36" s="15"/>
      <c r="EO36" s="14"/>
      <c r="EP36" s="19"/>
      <c r="EQ36" s="21"/>
      <c r="ES36" s="20"/>
      <c r="ET36" s="8"/>
      <c r="EU36" s="20"/>
      <c r="EV36" s="15"/>
      <c r="EW36" s="14"/>
      <c r="EX36" s="19"/>
      <c r="EY36" s="21"/>
      <c r="FA36" s="20"/>
      <c r="FB36" s="8"/>
      <c r="FC36" s="20"/>
      <c r="FD36" s="15"/>
      <c r="FE36" s="14"/>
      <c r="FF36" s="19"/>
      <c r="FG36" s="21"/>
      <c r="FI36" s="20"/>
      <c r="FJ36" s="8"/>
      <c r="FK36" s="20"/>
      <c r="FL36" s="15"/>
      <c r="FM36" s="14"/>
      <c r="FN36" s="19"/>
      <c r="FO36" s="21"/>
      <c r="FQ36" s="20"/>
      <c r="FR36" s="8"/>
      <c r="FS36" s="20"/>
      <c r="FT36" s="15"/>
      <c r="FU36" s="14"/>
      <c r="FV36" s="19"/>
      <c r="FW36" s="21"/>
      <c r="FY36" s="20"/>
      <c r="FZ36" s="8"/>
      <c r="GA36" s="20"/>
      <c r="GB36" s="15"/>
      <c r="GC36" s="14"/>
      <c r="GD36" s="19"/>
      <c r="GE36" s="21"/>
      <c r="GG36" s="20"/>
      <c r="GH36" s="8"/>
      <c r="GI36" s="20"/>
      <c r="GJ36" s="15"/>
      <c r="GK36" s="14"/>
      <c r="GL36" s="19"/>
      <c r="GM36" s="21"/>
      <c r="GO36" s="20"/>
      <c r="GP36" s="8"/>
      <c r="GQ36" s="20"/>
      <c r="GR36" s="15"/>
      <c r="GS36" s="14"/>
      <c r="GT36" s="19"/>
      <c r="GU36" s="21"/>
      <c r="GW36" s="20"/>
      <c r="GX36" s="8"/>
      <c r="GY36" s="20"/>
      <c r="GZ36" s="15"/>
      <c r="HA36" s="14"/>
      <c r="HB36" s="19"/>
      <c r="HC36" s="21"/>
      <c r="HE36" s="20"/>
      <c r="HF36" s="8"/>
      <c r="HG36" s="20"/>
      <c r="HH36" s="15"/>
      <c r="HI36" s="14"/>
      <c r="HJ36" s="19"/>
      <c r="HK36" s="21"/>
      <c r="HM36" s="20"/>
      <c r="HN36" s="8"/>
      <c r="HO36" s="20"/>
      <c r="HP36" s="15"/>
      <c r="HQ36" s="14"/>
      <c r="HR36" s="19"/>
      <c r="HS36" s="21"/>
      <c r="HU36" s="20"/>
      <c r="HV36" s="8"/>
      <c r="HW36" s="20"/>
      <c r="HX36" s="15"/>
      <c r="HY36" s="14"/>
      <c r="HZ36" s="19"/>
      <c r="IA36" s="21"/>
      <c r="IC36" s="20"/>
      <c r="ID36" s="8"/>
      <c r="IE36" s="20"/>
      <c r="IF36" s="15"/>
      <c r="IG36" s="14"/>
      <c r="IH36" s="19"/>
      <c r="II36" s="21"/>
      <c r="IK36" s="20"/>
      <c r="IL36" s="8"/>
      <c r="IM36" s="20"/>
      <c r="IN36" s="15"/>
      <c r="IO36" s="14"/>
      <c r="IP36" s="19"/>
      <c r="IQ36" s="21"/>
      <c r="IS36" s="20"/>
      <c r="IT36" s="8"/>
      <c r="IU36" s="20"/>
      <c r="IV36" s="15"/>
    </row>
    <row r="37" spans="1:256" ht="15" x14ac:dyDescent="0.25">
      <c r="A37" s="41">
        <v>44835</v>
      </c>
      <c r="B37" s="19" t="s">
        <v>4</v>
      </c>
      <c r="C37" s="21">
        <v>592589</v>
      </c>
      <c r="D37">
        <v>11.315</v>
      </c>
      <c r="E37" s="44">
        <f t="shared" si="2"/>
        <v>6705144.5350000001</v>
      </c>
      <c r="F37" s="8">
        <f>ROUND(SUM(E37:$E$41)/SUM(C37:$C$41),3)</f>
        <v>11.429</v>
      </c>
      <c r="G37" s="20" t="s">
        <v>6</v>
      </c>
      <c r="H37" s="12">
        <v>44835</v>
      </c>
      <c r="I37" s="14"/>
      <c r="J37" s="19"/>
      <c r="K37" s="21"/>
      <c r="M37" s="20"/>
      <c r="N37" s="8"/>
      <c r="O37" s="20"/>
      <c r="P37" s="15"/>
      <c r="Q37" s="14"/>
      <c r="R37" s="19"/>
      <c r="S37" s="21"/>
      <c r="U37" s="20"/>
      <c r="V37" s="8"/>
      <c r="W37" s="20"/>
      <c r="X37" s="15"/>
      <c r="Y37" s="14"/>
      <c r="Z37" s="19"/>
      <c r="AA37" s="21"/>
      <c r="AC37" s="20"/>
      <c r="AD37" s="8"/>
      <c r="AE37" s="20"/>
      <c r="AF37" s="15"/>
      <c r="AG37" s="14"/>
      <c r="AH37" s="19"/>
      <c r="AI37" s="21"/>
      <c r="AK37" s="20"/>
      <c r="AL37" s="8"/>
      <c r="AM37" s="20"/>
      <c r="AN37" s="15"/>
      <c r="AO37" s="14"/>
      <c r="AP37" s="19"/>
      <c r="AQ37" s="21"/>
      <c r="AS37" s="20"/>
      <c r="AT37" s="8"/>
      <c r="AU37" s="20"/>
      <c r="AV37" s="15"/>
      <c r="AW37" s="14"/>
      <c r="AX37" s="19"/>
      <c r="AY37" s="21"/>
      <c r="BA37" s="20"/>
      <c r="BB37" s="8"/>
      <c r="BC37" s="20"/>
      <c r="BD37" s="15"/>
      <c r="BE37" s="14"/>
      <c r="BF37" s="19"/>
      <c r="BG37" s="21"/>
      <c r="BI37" s="20"/>
      <c r="BJ37" s="8"/>
      <c r="BK37" s="20"/>
      <c r="BL37" s="15"/>
      <c r="BM37" s="14"/>
      <c r="BN37" s="19"/>
      <c r="BO37" s="21"/>
      <c r="BQ37" s="20"/>
      <c r="BR37" s="8"/>
      <c r="BS37" s="20"/>
      <c r="BT37" s="15"/>
      <c r="BU37" s="14"/>
      <c r="BV37" s="19"/>
      <c r="BW37" s="21"/>
      <c r="BY37" s="20"/>
      <c r="BZ37" s="8"/>
      <c r="CA37" s="20"/>
      <c r="CB37" s="15"/>
      <c r="CC37" s="14"/>
      <c r="CD37" s="19"/>
      <c r="CE37" s="21"/>
      <c r="CG37" s="20"/>
      <c r="CH37" s="8"/>
      <c r="CI37" s="20"/>
      <c r="CJ37" s="15"/>
      <c r="CK37" s="14"/>
      <c r="CL37" s="19"/>
      <c r="CM37" s="21"/>
      <c r="CO37" s="20"/>
      <c r="CP37" s="8"/>
      <c r="CQ37" s="20"/>
      <c r="CR37" s="15"/>
      <c r="CS37" s="14"/>
      <c r="CT37" s="19"/>
      <c r="CU37" s="21"/>
      <c r="CW37" s="20"/>
      <c r="CX37" s="8"/>
      <c r="CY37" s="20"/>
      <c r="CZ37" s="15"/>
      <c r="DA37" s="14"/>
      <c r="DB37" s="19"/>
      <c r="DC37" s="21"/>
      <c r="DE37" s="20"/>
      <c r="DF37" s="8"/>
      <c r="DG37" s="20"/>
      <c r="DH37" s="15"/>
      <c r="DI37" s="14"/>
      <c r="DJ37" s="19"/>
      <c r="DK37" s="21"/>
      <c r="DM37" s="20"/>
      <c r="DN37" s="8"/>
      <c r="DO37" s="20"/>
      <c r="DP37" s="15"/>
      <c r="DQ37" s="14"/>
      <c r="DR37" s="19"/>
      <c r="DS37" s="21"/>
      <c r="DU37" s="20"/>
      <c r="DV37" s="8"/>
      <c r="DW37" s="20"/>
      <c r="DX37" s="15"/>
      <c r="DY37" s="14"/>
      <c r="DZ37" s="19"/>
      <c r="EA37" s="21"/>
      <c r="EC37" s="20"/>
      <c r="ED37" s="8"/>
      <c r="EE37" s="20"/>
      <c r="EF37" s="15"/>
      <c r="EG37" s="14"/>
      <c r="EH37" s="19"/>
      <c r="EI37" s="21"/>
      <c r="EK37" s="20"/>
      <c r="EL37" s="8"/>
      <c r="EM37" s="20"/>
      <c r="EN37" s="15"/>
      <c r="EO37" s="14"/>
      <c r="EP37" s="19"/>
      <c r="EQ37" s="21"/>
      <c r="ES37" s="20"/>
      <c r="ET37" s="8"/>
      <c r="EU37" s="20"/>
      <c r="EV37" s="15"/>
      <c r="EW37" s="14"/>
      <c r="EX37" s="19"/>
      <c r="EY37" s="21"/>
      <c r="FA37" s="20"/>
      <c r="FB37" s="8"/>
      <c r="FC37" s="20"/>
      <c r="FD37" s="15"/>
      <c r="FE37" s="14"/>
      <c r="FF37" s="19"/>
      <c r="FG37" s="21"/>
      <c r="FI37" s="20"/>
      <c r="FJ37" s="8"/>
      <c r="FK37" s="20"/>
      <c r="FL37" s="15"/>
      <c r="FM37" s="14"/>
      <c r="FN37" s="19"/>
      <c r="FO37" s="21"/>
      <c r="FQ37" s="20"/>
      <c r="FR37" s="8"/>
      <c r="FS37" s="20"/>
      <c r="FT37" s="15"/>
      <c r="FU37" s="14"/>
      <c r="FV37" s="19"/>
      <c r="FW37" s="21"/>
      <c r="FY37" s="20"/>
      <c r="FZ37" s="8"/>
      <c r="GA37" s="20"/>
      <c r="GB37" s="15"/>
      <c r="GC37" s="14"/>
      <c r="GD37" s="19"/>
      <c r="GE37" s="21"/>
      <c r="GG37" s="20"/>
      <c r="GH37" s="8"/>
      <c r="GI37" s="20"/>
      <c r="GJ37" s="15"/>
      <c r="GK37" s="14"/>
      <c r="GL37" s="19"/>
      <c r="GM37" s="21"/>
      <c r="GO37" s="20"/>
      <c r="GP37" s="8"/>
      <c r="GQ37" s="20"/>
      <c r="GR37" s="15"/>
      <c r="GS37" s="14"/>
      <c r="GT37" s="19"/>
      <c r="GU37" s="21"/>
      <c r="GW37" s="20"/>
      <c r="GX37" s="8"/>
      <c r="GY37" s="20"/>
      <c r="GZ37" s="15"/>
      <c r="HA37" s="14"/>
      <c r="HB37" s="19"/>
      <c r="HC37" s="21"/>
      <c r="HE37" s="20"/>
      <c r="HF37" s="8"/>
      <c r="HG37" s="20"/>
      <c r="HH37" s="15"/>
      <c r="HI37" s="14"/>
      <c r="HJ37" s="19"/>
      <c r="HK37" s="21"/>
      <c r="HM37" s="20"/>
      <c r="HN37" s="8"/>
      <c r="HO37" s="20"/>
      <c r="HP37" s="15"/>
      <c r="HQ37" s="14"/>
      <c r="HR37" s="19"/>
      <c r="HS37" s="21"/>
      <c r="HU37" s="20"/>
      <c r="HV37" s="8"/>
      <c r="HW37" s="20"/>
      <c r="HX37" s="15"/>
      <c r="HY37" s="14"/>
      <c r="HZ37" s="19"/>
      <c r="IA37" s="21"/>
      <c r="IC37" s="20"/>
      <c r="ID37" s="8"/>
      <c r="IE37" s="20"/>
      <c r="IF37" s="15"/>
      <c r="IG37" s="14"/>
      <c r="IH37" s="19"/>
      <c r="II37" s="21"/>
      <c r="IK37" s="20"/>
      <c r="IL37" s="8"/>
      <c r="IM37" s="20"/>
      <c r="IN37" s="15"/>
      <c r="IO37" s="14"/>
      <c r="IP37" s="19"/>
      <c r="IQ37" s="21"/>
      <c r="IS37" s="20"/>
      <c r="IT37" s="8"/>
      <c r="IU37" s="20"/>
      <c r="IV37" s="15"/>
    </row>
    <row r="38" spans="1:256" ht="15" x14ac:dyDescent="0.25">
      <c r="A38" s="14">
        <v>44866</v>
      </c>
      <c r="B38" s="19" t="s">
        <v>4</v>
      </c>
      <c r="C38" s="21">
        <v>1299521.311</v>
      </c>
      <c r="D38">
        <v>11.414</v>
      </c>
      <c r="E38" s="44">
        <f t="shared" si="2"/>
        <v>14832736.243753999</v>
      </c>
      <c r="F38" s="8">
        <f>ROUND(SUM(E38:$E$41)/SUM(C38:$C$41),3)</f>
        <v>11.439</v>
      </c>
      <c r="G38" s="20" t="s">
        <v>6</v>
      </c>
      <c r="H38" s="12">
        <v>44866</v>
      </c>
      <c r="I38" s="14"/>
      <c r="J38" s="19"/>
      <c r="K38" s="21"/>
      <c r="M38" s="20"/>
      <c r="N38" s="8"/>
      <c r="O38" s="20"/>
      <c r="P38" s="15"/>
      <c r="Q38" s="14"/>
      <c r="R38" s="19"/>
      <c r="S38" s="21"/>
      <c r="U38" s="20"/>
      <c r="V38" s="8"/>
      <c r="W38" s="20"/>
      <c r="X38" s="15"/>
      <c r="Y38" s="14"/>
      <c r="Z38" s="19"/>
      <c r="AA38" s="21"/>
      <c r="AC38" s="20"/>
      <c r="AD38" s="8"/>
      <c r="AE38" s="20"/>
      <c r="AF38" s="15"/>
      <c r="AG38" s="14"/>
      <c r="AH38" s="19"/>
      <c r="AI38" s="21"/>
      <c r="AK38" s="20"/>
      <c r="AL38" s="8"/>
      <c r="AM38" s="20"/>
      <c r="AN38" s="15"/>
      <c r="AO38" s="14"/>
      <c r="AP38" s="19"/>
      <c r="AQ38" s="21"/>
      <c r="AS38" s="20"/>
      <c r="AT38" s="8"/>
      <c r="AU38" s="20"/>
      <c r="AV38" s="15"/>
      <c r="AW38" s="14"/>
      <c r="AX38" s="19"/>
      <c r="AY38" s="21"/>
      <c r="BA38" s="20"/>
      <c r="BB38" s="8"/>
      <c r="BC38" s="20"/>
      <c r="BD38" s="15"/>
      <c r="BE38" s="14"/>
      <c r="BF38" s="19"/>
      <c r="BG38" s="21"/>
      <c r="BI38" s="20"/>
      <c r="BJ38" s="8"/>
      <c r="BK38" s="20"/>
      <c r="BL38" s="15"/>
      <c r="BM38" s="14"/>
      <c r="BN38" s="19"/>
      <c r="BO38" s="21"/>
      <c r="BQ38" s="20"/>
      <c r="BR38" s="8"/>
      <c r="BS38" s="20"/>
      <c r="BT38" s="15"/>
      <c r="BU38" s="14"/>
      <c r="BV38" s="19"/>
      <c r="BW38" s="21"/>
      <c r="BY38" s="20"/>
      <c r="BZ38" s="8"/>
      <c r="CA38" s="20"/>
      <c r="CB38" s="15"/>
      <c r="CC38" s="14"/>
      <c r="CD38" s="19"/>
      <c r="CE38" s="21"/>
      <c r="CG38" s="20"/>
      <c r="CH38" s="8"/>
      <c r="CI38" s="20"/>
      <c r="CJ38" s="15"/>
      <c r="CK38" s="14"/>
      <c r="CL38" s="19"/>
      <c r="CM38" s="21"/>
      <c r="CO38" s="20"/>
      <c r="CP38" s="8"/>
      <c r="CQ38" s="20"/>
      <c r="CR38" s="15"/>
      <c r="CS38" s="14"/>
      <c r="CT38" s="19"/>
      <c r="CU38" s="21"/>
      <c r="CW38" s="20"/>
      <c r="CX38" s="8"/>
      <c r="CY38" s="20"/>
      <c r="CZ38" s="15"/>
      <c r="DA38" s="14"/>
      <c r="DB38" s="19"/>
      <c r="DC38" s="21"/>
      <c r="DE38" s="20"/>
      <c r="DF38" s="8"/>
      <c r="DG38" s="20"/>
      <c r="DH38" s="15"/>
      <c r="DI38" s="14"/>
      <c r="DJ38" s="19"/>
      <c r="DK38" s="21"/>
      <c r="DM38" s="20"/>
      <c r="DN38" s="8"/>
      <c r="DO38" s="20"/>
      <c r="DP38" s="15"/>
      <c r="DQ38" s="14"/>
      <c r="DR38" s="19"/>
      <c r="DS38" s="21"/>
      <c r="DU38" s="20"/>
      <c r="DV38" s="8"/>
      <c r="DW38" s="20"/>
      <c r="DX38" s="15"/>
      <c r="DY38" s="14"/>
      <c r="DZ38" s="19"/>
      <c r="EA38" s="21"/>
      <c r="EC38" s="20"/>
      <c r="ED38" s="8"/>
      <c r="EE38" s="20"/>
      <c r="EF38" s="15"/>
      <c r="EG38" s="14"/>
      <c r="EH38" s="19"/>
      <c r="EI38" s="21"/>
      <c r="EK38" s="20"/>
      <c r="EL38" s="8"/>
      <c r="EM38" s="20"/>
      <c r="EN38" s="15"/>
      <c r="EO38" s="14"/>
      <c r="EP38" s="19"/>
      <c r="EQ38" s="21"/>
      <c r="ES38" s="20"/>
      <c r="ET38" s="8"/>
      <c r="EU38" s="20"/>
      <c r="EV38" s="15"/>
      <c r="EW38" s="14"/>
      <c r="EX38" s="19"/>
      <c r="EY38" s="21"/>
      <c r="FA38" s="20"/>
      <c r="FB38" s="8"/>
      <c r="FC38" s="20"/>
      <c r="FD38" s="15"/>
      <c r="FE38" s="14"/>
      <c r="FF38" s="19"/>
      <c r="FG38" s="21"/>
      <c r="FI38" s="20"/>
      <c r="FJ38" s="8"/>
      <c r="FK38" s="20"/>
      <c r="FL38" s="15"/>
      <c r="FM38" s="14"/>
      <c r="FN38" s="19"/>
      <c r="FO38" s="21"/>
      <c r="FQ38" s="20"/>
      <c r="FR38" s="8"/>
      <c r="FS38" s="20"/>
      <c r="FT38" s="15"/>
      <c r="FU38" s="14"/>
      <c r="FV38" s="19"/>
      <c r="FW38" s="21"/>
      <c r="FY38" s="20"/>
      <c r="FZ38" s="8"/>
      <c r="GA38" s="20"/>
      <c r="GB38" s="15"/>
      <c r="GC38" s="14"/>
      <c r="GD38" s="19"/>
      <c r="GE38" s="21"/>
      <c r="GG38" s="20"/>
      <c r="GH38" s="8"/>
      <c r="GI38" s="20"/>
      <c r="GJ38" s="15"/>
      <c r="GK38" s="14"/>
      <c r="GL38" s="19"/>
      <c r="GM38" s="21"/>
      <c r="GO38" s="20"/>
      <c r="GP38" s="8"/>
      <c r="GQ38" s="20"/>
      <c r="GR38" s="15"/>
      <c r="GS38" s="14"/>
      <c r="GT38" s="19"/>
      <c r="GU38" s="21"/>
      <c r="GW38" s="20"/>
      <c r="GX38" s="8"/>
      <c r="GY38" s="20"/>
      <c r="GZ38" s="15"/>
      <c r="HA38" s="14"/>
      <c r="HB38" s="19"/>
      <c r="HC38" s="21"/>
      <c r="HE38" s="20"/>
      <c r="HF38" s="8"/>
      <c r="HG38" s="20"/>
      <c r="HH38" s="15"/>
      <c r="HI38" s="14"/>
      <c r="HJ38" s="19"/>
      <c r="HK38" s="21"/>
      <c r="HM38" s="20"/>
      <c r="HN38" s="8"/>
      <c r="HO38" s="20"/>
      <c r="HP38" s="15"/>
      <c r="HQ38" s="14"/>
      <c r="HR38" s="19"/>
      <c r="HS38" s="21"/>
      <c r="HU38" s="20"/>
      <c r="HV38" s="8"/>
      <c r="HW38" s="20"/>
      <c r="HX38" s="15"/>
      <c r="HY38" s="14"/>
      <c r="HZ38" s="19"/>
      <c r="IA38" s="21"/>
      <c r="IC38" s="20"/>
      <c r="ID38" s="8"/>
      <c r="IE38" s="20"/>
      <c r="IF38" s="15"/>
      <c r="IG38" s="14"/>
      <c r="IH38" s="19"/>
      <c r="II38" s="21"/>
      <c r="IK38" s="20"/>
      <c r="IL38" s="8"/>
      <c r="IM38" s="20"/>
      <c r="IN38" s="15"/>
      <c r="IO38" s="14"/>
      <c r="IP38" s="19"/>
      <c r="IQ38" s="21"/>
      <c r="IS38" s="20"/>
      <c r="IT38" s="8"/>
      <c r="IU38" s="20"/>
      <c r="IV38" s="15"/>
    </row>
    <row r="39" spans="1:256" ht="15" x14ac:dyDescent="0.25">
      <c r="A39" s="41">
        <v>44896</v>
      </c>
      <c r="B39" s="19" t="s">
        <v>4</v>
      </c>
      <c r="C39" s="20">
        <v>2112188</v>
      </c>
      <c r="D39">
        <v>11.467000000000001</v>
      </c>
      <c r="E39" s="44">
        <f t="shared" si="2"/>
        <v>24220459.796</v>
      </c>
      <c r="F39" s="8">
        <f>ROUND(SUM(E39:$E$41)/SUM(C39:$C$41),3)</f>
        <v>11.445</v>
      </c>
      <c r="G39" s="20" t="s">
        <v>6</v>
      </c>
      <c r="H39" s="12">
        <v>44896</v>
      </c>
      <c r="I39" s="14"/>
      <c r="J39" s="19"/>
      <c r="K39" s="21"/>
      <c r="M39" s="20"/>
      <c r="N39" s="8"/>
      <c r="O39" s="20"/>
      <c r="P39" s="15"/>
      <c r="Q39" s="14"/>
      <c r="R39" s="19"/>
      <c r="S39" s="21"/>
      <c r="U39" s="20"/>
      <c r="V39" s="8"/>
      <c r="W39" s="20"/>
      <c r="X39" s="15"/>
      <c r="Y39" s="14"/>
      <c r="Z39" s="19"/>
      <c r="AA39" s="21"/>
      <c r="AC39" s="20"/>
      <c r="AD39" s="8"/>
      <c r="AE39" s="20"/>
      <c r="AF39" s="15"/>
      <c r="AG39" s="14"/>
      <c r="AH39" s="19"/>
      <c r="AI39" s="21"/>
      <c r="AK39" s="20"/>
      <c r="AL39" s="8"/>
      <c r="AM39" s="20"/>
      <c r="AN39" s="15"/>
      <c r="AO39" s="14"/>
      <c r="AP39" s="19"/>
      <c r="AQ39" s="21"/>
      <c r="AS39" s="20"/>
      <c r="AT39" s="8"/>
      <c r="AU39" s="20"/>
      <c r="AV39" s="15"/>
      <c r="AW39" s="14"/>
      <c r="AX39" s="19"/>
      <c r="AY39" s="21"/>
      <c r="BA39" s="20"/>
      <c r="BB39" s="8"/>
      <c r="BC39" s="20"/>
      <c r="BD39" s="15"/>
      <c r="BE39" s="14"/>
      <c r="BF39" s="19"/>
      <c r="BG39" s="21"/>
      <c r="BI39" s="20"/>
      <c r="BJ39" s="8"/>
      <c r="BK39" s="20"/>
      <c r="BL39" s="15"/>
      <c r="BM39" s="14"/>
      <c r="BN39" s="19"/>
      <c r="BO39" s="21"/>
      <c r="BQ39" s="20"/>
      <c r="BR39" s="8"/>
      <c r="BS39" s="20"/>
      <c r="BT39" s="15"/>
      <c r="BU39" s="14"/>
      <c r="BV39" s="19"/>
      <c r="BW39" s="21"/>
      <c r="BY39" s="20"/>
      <c r="BZ39" s="8"/>
      <c r="CA39" s="20"/>
      <c r="CB39" s="15"/>
      <c r="CC39" s="14"/>
      <c r="CD39" s="19"/>
      <c r="CE39" s="21"/>
      <c r="CG39" s="20"/>
      <c r="CH39" s="8"/>
      <c r="CI39" s="20"/>
      <c r="CJ39" s="15"/>
      <c r="CK39" s="14"/>
      <c r="CL39" s="19"/>
      <c r="CM39" s="21"/>
      <c r="CO39" s="20"/>
      <c r="CP39" s="8"/>
      <c r="CQ39" s="20"/>
      <c r="CR39" s="15"/>
      <c r="CS39" s="14"/>
      <c r="CT39" s="19"/>
      <c r="CU39" s="21"/>
      <c r="CW39" s="20"/>
      <c r="CX39" s="8"/>
      <c r="CY39" s="20"/>
      <c r="CZ39" s="15"/>
      <c r="DA39" s="14"/>
      <c r="DB39" s="19"/>
      <c r="DC39" s="21"/>
      <c r="DE39" s="20"/>
      <c r="DF39" s="8"/>
      <c r="DG39" s="20"/>
      <c r="DH39" s="15"/>
      <c r="DI39" s="14"/>
      <c r="DJ39" s="19"/>
      <c r="DK39" s="21"/>
      <c r="DM39" s="20"/>
      <c r="DN39" s="8"/>
      <c r="DO39" s="20"/>
      <c r="DP39" s="15"/>
      <c r="DQ39" s="14"/>
      <c r="DR39" s="19"/>
      <c r="DS39" s="21"/>
      <c r="DU39" s="20"/>
      <c r="DV39" s="8"/>
      <c r="DW39" s="20"/>
      <c r="DX39" s="15"/>
      <c r="DY39" s="14"/>
      <c r="DZ39" s="19"/>
      <c r="EA39" s="21"/>
      <c r="EC39" s="20"/>
      <c r="ED39" s="8"/>
      <c r="EE39" s="20"/>
      <c r="EF39" s="15"/>
      <c r="EG39" s="14"/>
      <c r="EH39" s="19"/>
      <c r="EI39" s="21"/>
      <c r="EK39" s="20"/>
      <c r="EL39" s="8"/>
      <c r="EM39" s="20"/>
      <c r="EN39" s="15"/>
      <c r="EO39" s="14"/>
      <c r="EP39" s="19"/>
      <c r="EQ39" s="21"/>
      <c r="ES39" s="20"/>
      <c r="ET39" s="8"/>
      <c r="EU39" s="20"/>
      <c r="EV39" s="15"/>
      <c r="EW39" s="14"/>
      <c r="EX39" s="19"/>
      <c r="EY39" s="21"/>
      <c r="FA39" s="20"/>
      <c r="FB39" s="8"/>
      <c r="FC39" s="20"/>
      <c r="FD39" s="15"/>
      <c r="FE39" s="14"/>
      <c r="FF39" s="19"/>
      <c r="FG39" s="21"/>
      <c r="FI39" s="20"/>
      <c r="FJ39" s="8"/>
      <c r="FK39" s="20"/>
      <c r="FL39" s="15"/>
      <c r="FM39" s="14"/>
      <c r="FN39" s="19"/>
      <c r="FO39" s="21"/>
      <c r="FQ39" s="20"/>
      <c r="FR39" s="8"/>
      <c r="FS39" s="20"/>
      <c r="FT39" s="15"/>
      <c r="FU39" s="14"/>
      <c r="FV39" s="19"/>
      <c r="FW39" s="21"/>
      <c r="FY39" s="20"/>
      <c r="FZ39" s="8"/>
      <c r="GA39" s="20"/>
      <c r="GB39" s="15"/>
      <c r="GC39" s="14"/>
      <c r="GD39" s="19"/>
      <c r="GE39" s="21"/>
      <c r="GG39" s="20"/>
      <c r="GH39" s="8"/>
      <c r="GI39" s="20"/>
      <c r="GJ39" s="15"/>
      <c r="GK39" s="14"/>
      <c r="GL39" s="19"/>
      <c r="GM39" s="21"/>
      <c r="GO39" s="20"/>
      <c r="GP39" s="8"/>
      <c r="GQ39" s="20"/>
      <c r="GR39" s="15"/>
      <c r="GS39" s="14"/>
      <c r="GT39" s="19"/>
      <c r="GU39" s="21"/>
      <c r="GW39" s="20"/>
      <c r="GX39" s="8"/>
      <c r="GY39" s="20"/>
      <c r="GZ39" s="15"/>
      <c r="HA39" s="14"/>
      <c r="HB39" s="19"/>
      <c r="HC39" s="21"/>
      <c r="HE39" s="20"/>
      <c r="HF39" s="8"/>
      <c r="HG39" s="20"/>
      <c r="HH39" s="15"/>
      <c r="HI39" s="14"/>
      <c r="HJ39" s="19"/>
      <c r="HK39" s="21"/>
      <c r="HM39" s="20"/>
      <c r="HN39" s="8"/>
      <c r="HO39" s="20"/>
      <c r="HP39" s="15"/>
      <c r="HQ39" s="14"/>
      <c r="HR39" s="19"/>
      <c r="HS39" s="21"/>
      <c r="HU39" s="20"/>
      <c r="HV39" s="8"/>
      <c r="HW39" s="20"/>
      <c r="HX39" s="15"/>
      <c r="HY39" s="14"/>
      <c r="HZ39" s="19"/>
      <c r="IA39" s="21"/>
      <c r="IC39" s="20"/>
      <c r="ID39" s="8"/>
      <c r="IE39" s="20"/>
      <c r="IF39" s="15"/>
      <c r="IG39" s="14"/>
      <c r="IH39" s="19"/>
      <c r="II39" s="21"/>
      <c r="IK39" s="20"/>
      <c r="IL39" s="8"/>
      <c r="IM39" s="20"/>
      <c r="IN39" s="15"/>
      <c r="IO39" s="14"/>
      <c r="IP39" s="19"/>
      <c r="IQ39" s="21"/>
      <c r="IS39" s="20"/>
      <c r="IT39" s="8"/>
      <c r="IU39" s="20"/>
      <c r="IV39" s="15"/>
    </row>
    <row r="40" spans="1:256" ht="15" x14ac:dyDescent="0.25">
      <c r="A40" s="47">
        <v>44927</v>
      </c>
      <c r="B40" s="48" t="s">
        <v>4</v>
      </c>
      <c r="C40" s="49">
        <v>1835964</v>
      </c>
      <c r="D40" s="50">
        <v>11.419</v>
      </c>
      <c r="E40" s="51">
        <f t="shared" si="2"/>
        <v>20964872.916000001</v>
      </c>
      <c r="F40" s="52">
        <f>ROUND(SUM(E40:$E$41)/SUM(C40:$C$41),3)</f>
        <v>11.432</v>
      </c>
      <c r="G40" s="49" t="s">
        <v>6</v>
      </c>
      <c r="H40" s="12">
        <v>44927</v>
      </c>
      <c r="I40" s="14"/>
      <c r="J40" s="19"/>
      <c r="K40" s="21"/>
      <c r="M40" s="20"/>
      <c r="N40" s="8"/>
      <c r="O40" s="20"/>
      <c r="P40" s="15"/>
      <c r="Q40" s="14"/>
      <c r="R40" s="19"/>
      <c r="S40" s="21"/>
      <c r="U40" s="20"/>
      <c r="V40" s="8"/>
      <c r="W40" s="20"/>
      <c r="X40" s="15"/>
      <c r="Y40" s="14"/>
      <c r="Z40" s="19"/>
      <c r="AA40" s="21"/>
      <c r="AC40" s="20"/>
      <c r="AD40" s="8"/>
      <c r="AE40" s="20"/>
      <c r="AF40" s="15"/>
      <c r="AG40" s="14"/>
      <c r="AH40" s="19"/>
      <c r="AI40" s="21"/>
      <c r="AK40" s="20"/>
      <c r="AL40" s="8"/>
      <c r="AM40" s="20"/>
      <c r="AN40" s="15"/>
      <c r="AO40" s="14"/>
      <c r="AP40" s="19"/>
      <c r="AQ40" s="21"/>
      <c r="AS40" s="20"/>
      <c r="AT40" s="8"/>
      <c r="AU40" s="20"/>
      <c r="AV40" s="15"/>
      <c r="AW40" s="14"/>
      <c r="AX40" s="19"/>
      <c r="AY40" s="21"/>
      <c r="BA40" s="20"/>
      <c r="BB40" s="8"/>
      <c r="BC40" s="20"/>
      <c r="BD40" s="15"/>
      <c r="BE40" s="14"/>
      <c r="BF40" s="19"/>
      <c r="BG40" s="21"/>
      <c r="BI40" s="20"/>
      <c r="BJ40" s="8"/>
      <c r="BK40" s="20"/>
      <c r="BL40" s="15"/>
      <c r="BM40" s="14"/>
      <c r="BN40" s="19"/>
      <c r="BO40" s="21"/>
      <c r="BQ40" s="20"/>
      <c r="BR40" s="8"/>
      <c r="BS40" s="20"/>
      <c r="BT40" s="15"/>
      <c r="BU40" s="14"/>
      <c r="BV40" s="19"/>
      <c r="BW40" s="21"/>
      <c r="BY40" s="20"/>
      <c r="BZ40" s="8"/>
      <c r="CA40" s="20"/>
      <c r="CB40" s="15"/>
      <c r="CC40" s="14"/>
      <c r="CD40" s="19"/>
      <c r="CE40" s="21"/>
      <c r="CG40" s="20"/>
      <c r="CH40" s="8"/>
      <c r="CI40" s="20"/>
      <c r="CJ40" s="15"/>
      <c r="CK40" s="14"/>
      <c r="CL40" s="19"/>
      <c r="CM40" s="21"/>
      <c r="CO40" s="20"/>
      <c r="CP40" s="8"/>
      <c r="CQ40" s="20"/>
      <c r="CR40" s="15"/>
      <c r="CS40" s="14"/>
      <c r="CT40" s="19"/>
      <c r="CU40" s="21"/>
      <c r="CW40" s="20"/>
      <c r="CX40" s="8"/>
      <c r="CY40" s="20"/>
      <c r="CZ40" s="15"/>
      <c r="DA40" s="14"/>
      <c r="DB40" s="19"/>
      <c r="DC40" s="21"/>
      <c r="DE40" s="20"/>
      <c r="DF40" s="8"/>
      <c r="DG40" s="20"/>
      <c r="DH40" s="15"/>
      <c r="DI40" s="14"/>
      <c r="DJ40" s="19"/>
      <c r="DK40" s="21"/>
      <c r="DM40" s="20"/>
      <c r="DN40" s="8"/>
      <c r="DO40" s="20"/>
      <c r="DP40" s="15"/>
      <c r="DQ40" s="14"/>
      <c r="DR40" s="19"/>
      <c r="DS40" s="21"/>
      <c r="DU40" s="20"/>
      <c r="DV40" s="8"/>
      <c r="DW40" s="20"/>
      <c r="DX40" s="15"/>
      <c r="DY40" s="14"/>
      <c r="DZ40" s="19"/>
      <c r="EA40" s="21"/>
      <c r="EC40" s="20"/>
      <c r="ED40" s="8"/>
      <c r="EE40" s="20"/>
      <c r="EF40" s="15"/>
      <c r="EG40" s="14"/>
      <c r="EH40" s="19"/>
      <c r="EI40" s="21"/>
      <c r="EK40" s="20"/>
      <c r="EL40" s="8"/>
      <c r="EM40" s="20"/>
      <c r="EN40" s="15"/>
      <c r="EO40" s="14"/>
      <c r="EP40" s="19"/>
      <c r="EQ40" s="21"/>
      <c r="ES40" s="20"/>
      <c r="ET40" s="8"/>
      <c r="EU40" s="20"/>
      <c r="EV40" s="15"/>
      <c r="EW40" s="14"/>
      <c r="EX40" s="19"/>
      <c r="EY40" s="21"/>
      <c r="FA40" s="20"/>
      <c r="FB40" s="8"/>
      <c r="FC40" s="20"/>
      <c r="FD40" s="15"/>
      <c r="FE40" s="14"/>
      <c r="FF40" s="19"/>
      <c r="FG40" s="21"/>
      <c r="FI40" s="20"/>
      <c r="FJ40" s="8"/>
      <c r="FK40" s="20"/>
      <c r="FL40" s="15"/>
      <c r="FM40" s="14"/>
      <c r="FN40" s="19"/>
      <c r="FO40" s="21"/>
      <c r="FQ40" s="20"/>
      <c r="FR40" s="8"/>
      <c r="FS40" s="20"/>
      <c r="FT40" s="15"/>
      <c r="FU40" s="14"/>
      <c r="FV40" s="19"/>
      <c r="FW40" s="21"/>
      <c r="FY40" s="20"/>
      <c r="FZ40" s="8"/>
      <c r="GA40" s="20"/>
      <c r="GB40" s="15"/>
      <c r="GC40" s="14"/>
      <c r="GD40" s="19"/>
      <c r="GE40" s="21"/>
      <c r="GG40" s="20"/>
      <c r="GH40" s="8"/>
      <c r="GI40" s="20"/>
      <c r="GJ40" s="15"/>
      <c r="GK40" s="14"/>
      <c r="GL40" s="19"/>
      <c r="GM40" s="21"/>
      <c r="GO40" s="20"/>
      <c r="GP40" s="8"/>
      <c r="GQ40" s="20"/>
      <c r="GR40" s="15"/>
      <c r="GS40" s="14"/>
      <c r="GT40" s="19"/>
      <c r="GU40" s="21"/>
      <c r="GW40" s="20"/>
      <c r="GX40" s="8"/>
      <c r="GY40" s="20"/>
      <c r="GZ40" s="15"/>
      <c r="HA40" s="14"/>
      <c r="HB40" s="19"/>
      <c r="HC40" s="21"/>
      <c r="HE40" s="20"/>
      <c r="HF40" s="8"/>
      <c r="HG40" s="20"/>
      <c r="HH40" s="15"/>
      <c r="HI40" s="14"/>
      <c r="HJ40" s="19"/>
      <c r="HK40" s="21"/>
      <c r="HM40" s="20"/>
      <c r="HN40" s="8"/>
      <c r="HO40" s="20"/>
      <c r="HP40" s="15"/>
      <c r="HQ40" s="14"/>
      <c r="HR40" s="19"/>
      <c r="HS40" s="21"/>
      <c r="HU40" s="20"/>
      <c r="HV40" s="8"/>
      <c r="HW40" s="20"/>
      <c r="HX40" s="15"/>
      <c r="HY40" s="14"/>
      <c r="HZ40" s="19"/>
      <c r="IA40" s="21"/>
      <c r="IC40" s="20"/>
      <c r="ID40" s="8"/>
      <c r="IE40" s="20"/>
      <c r="IF40" s="15"/>
      <c r="IG40" s="14"/>
      <c r="IH40" s="19"/>
      <c r="II40" s="21"/>
      <c r="IK40" s="20"/>
      <c r="IL40" s="8"/>
      <c r="IM40" s="20"/>
      <c r="IN40" s="15"/>
      <c r="IO40" s="14"/>
      <c r="IP40" s="19"/>
      <c r="IQ40" s="21"/>
      <c r="IS40" s="20"/>
      <c r="IT40" s="8"/>
      <c r="IU40" s="20"/>
      <c r="IV40" s="15"/>
    </row>
    <row r="41" spans="1:256" ht="15.75" thickBot="1" x14ac:dyDescent="0.3">
      <c r="A41" s="42">
        <v>44958</v>
      </c>
      <c r="B41" s="25" t="s">
        <v>4</v>
      </c>
      <c r="C41" s="26">
        <v>1664882</v>
      </c>
      <c r="D41" s="36">
        <v>11.446</v>
      </c>
      <c r="E41" s="43">
        <f t="shared" ref="E39:E41" si="3">C41*D41</f>
        <v>19056239.372000001</v>
      </c>
      <c r="F41" s="27">
        <f>ROUND(SUM(E41:$E$41)/SUM(C41:$C$41),3)</f>
        <v>11.446</v>
      </c>
      <c r="G41" s="26" t="s">
        <v>6</v>
      </c>
      <c r="H41" s="28">
        <v>44958</v>
      </c>
      <c r="I41" s="14"/>
      <c r="J41" s="19"/>
      <c r="K41" s="21"/>
      <c r="M41" s="20"/>
      <c r="N41" s="8"/>
      <c r="O41" s="20"/>
      <c r="P41" s="15"/>
      <c r="Q41" s="14"/>
      <c r="R41" s="19"/>
      <c r="S41" s="21"/>
      <c r="U41" s="20"/>
      <c r="V41" s="8"/>
      <c r="W41" s="20"/>
      <c r="X41" s="15"/>
      <c r="Y41" s="14"/>
      <c r="Z41" s="19"/>
      <c r="AA41" s="21"/>
      <c r="AC41" s="20"/>
      <c r="AD41" s="8"/>
      <c r="AE41" s="20"/>
      <c r="AF41" s="15"/>
      <c r="AG41" s="14"/>
      <c r="AH41" s="19"/>
      <c r="AI41" s="21"/>
      <c r="AK41" s="20"/>
      <c r="AL41" s="8"/>
      <c r="AM41" s="20"/>
      <c r="AN41" s="15"/>
      <c r="AO41" s="14"/>
      <c r="AP41" s="19"/>
      <c r="AQ41" s="21"/>
      <c r="AS41" s="20"/>
      <c r="AT41" s="8"/>
      <c r="AU41" s="20"/>
      <c r="AV41" s="15"/>
      <c r="AW41" s="14"/>
      <c r="AX41" s="19"/>
      <c r="AY41" s="21"/>
      <c r="BA41" s="20"/>
      <c r="BB41" s="8"/>
      <c r="BC41" s="20"/>
      <c r="BD41" s="15"/>
      <c r="BE41" s="14"/>
      <c r="BF41" s="19"/>
      <c r="BG41" s="21"/>
      <c r="BI41" s="20"/>
      <c r="BJ41" s="8"/>
      <c r="BK41" s="20"/>
      <c r="BL41" s="15"/>
      <c r="BM41" s="14"/>
      <c r="BN41" s="19"/>
      <c r="BO41" s="21"/>
      <c r="BQ41" s="20"/>
      <c r="BR41" s="8"/>
      <c r="BS41" s="20"/>
      <c r="BT41" s="15"/>
      <c r="BU41" s="14"/>
      <c r="BV41" s="19"/>
      <c r="BW41" s="21"/>
      <c r="BY41" s="20"/>
      <c r="BZ41" s="8"/>
      <c r="CA41" s="20"/>
      <c r="CB41" s="15"/>
      <c r="CC41" s="14"/>
      <c r="CD41" s="19"/>
      <c r="CE41" s="21"/>
      <c r="CG41" s="20"/>
      <c r="CH41" s="8"/>
      <c r="CI41" s="20"/>
      <c r="CJ41" s="15"/>
      <c r="CK41" s="14"/>
      <c r="CL41" s="19"/>
      <c r="CM41" s="21"/>
      <c r="CO41" s="20"/>
      <c r="CP41" s="8"/>
      <c r="CQ41" s="20"/>
      <c r="CR41" s="15"/>
      <c r="CS41" s="14"/>
      <c r="CT41" s="19"/>
      <c r="CU41" s="21"/>
      <c r="CW41" s="20"/>
      <c r="CX41" s="8"/>
      <c r="CY41" s="20"/>
      <c r="CZ41" s="15"/>
      <c r="DA41" s="14"/>
      <c r="DB41" s="19"/>
      <c r="DC41" s="21"/>
      <c r="DE41" s="20"/>
      <c r="DF41" s="8"/>
      <c r="DG41" s="20"/>
      <c r="DH41" s="15"/>
      <c r="DI41" s="14"/>
      <c r="DJ41" s="19"/>
      <c r="DK41" s="21"/>
      <c r="DM41" s="20"/>
      <c r="DN41" s="8"/>
      <c r="DO41" s="20"/>
      <c r="DP41" s="15"/>
      <c r="DQ41" s="14"/>
      <c r="DR41" s="19"/>
      <c r="DS41" s="21"/>
      <c r="DU41" s="20"/>
      <c r="DV41" s="8"/>
      <c r="DW41" s="20"/>
      <c r="DX41" s="15"/>
      <c r="DY41" s="14"/>
      <c r="DZ41" s="19"/>
      <c r="EA41" s="21"/>
      <c r="EC41" s="20"/>
      <c r="ED41" s="8"/>
      <c r="EE41" s="20"/>
      <c r="EF41" s="15"/>
      <c r="EG41" s="14"/>
      <c r="EH41" s="19"/>
      <c r="EI41" s="21"/>
      <c r="EK41" s="20"/>
      <c r="EL41" s="8"/>
      <c r="EM41" s="20"/>
      <c r="EN41" s="15"/>
      <c r="EO41" s="14"/>
      <c r="EP41" s="19"/>
      <c r="EQ41" s="21"/>
      <c r="ES41" s="20"/>
      <c r="ET41" s="8"/>
      <c r="EU41" s="20"/>
      <c r="EV41" s="15"/>
      <c r="EW41" s="14"/>
      <c r="EX41" s="19"/>
      <c r="EY41" s="21"/>
      <c r="FA41" s="20"/>
      <c r="FB41" s="8"/>
      <c r="FC41" s="20"/>
      <c r="FD41" s="15"/>
      <c r="FE41" s="14"/>
      <c r="FF41" s="19"/>
      <c r="FG41" s="21"/>
      <c r="FI41" s="20"/>
      <c r="FJ41" s="8"/>
      <c r="FK41" s="20"/>
      <c r="FL41" s="15"/>
      <c r="FM41" s="14"/>
      <c r="FN41" s="19"/>
      <c r="FO41" s="21"/>
      <c r="FQ41" s="20"/>
      <c r="FR41" s="8"/>
      <c r="FS41" s="20"/>
      <c r="FT41" s="15"/>
      <c r="FU41" s="14"/>
      <c r="FV41" s="19"/>
      <c r="FW41" s="21"/>
      <c r="FY41" s="20"/>
      <c r="FZ41" s="8"/>
      <c r="GA41" s="20"/>
      <c r="GB41" s="15"/>
      <c r="GC41" s="14"/>
      <c r="GD41" s="19"/>
      <c r="GE41" s="21"/>
      <c r="GG41" s="20"/>
      <c r="GH41" s="8"/>
      <c r="GI41" s="20"/>
      <c r="GJ41" s="15"/>
      <c r="GK41" s="14"/>
      <c r="GL41" s="19"/>
      <c r="GM41" s="21"/>
      <c r="GO41" s="20"/>
      <c r="GP41" s="8"/>
      <c r="GQ41" s="20"/>
      <c r="GR41" s="15"/>
      <c r="GS41" s="14"/>
      <c r="GT41" s="19"/>
      <c r="GU41" s="21"/>
      <c r="GW41" s="20"/>
      <c r="GX41" s="8"/>
      <c r="GY41" s="20"/>
      <c r="GZ41" s="15"/>
      <c r="HA41" s="14"/>
      <c r="HB41" s="19"/>
      <c r="HC41" s="21"/>
      <c r="HE41" s="20"/>
      <c r="HF41" s="8"/>
      <c r="HG41" s="20"/>
      <c r="HH41" s="15"/>
      <c r="HI41" s="14"/>
      <c r="HJ41" s="19"/>
      <c r="HK41" s="21"/>
      <c r="HM41" s="20"/>
      <c r="HN41" s="8"/>
      <c r="HO41" s="20"/>
      <c r="HP41" s="15"/>
      <c r="HQ41" s="14"/>
      <c r="HR41" s="19"/>
      <c r="HS41" s="21"/>
      <c r="HU41" s="20"/>
      <c r="HV41" s="8"/>
      <c r="HW41" s="20"/>
      <c r="HX41" s="15"/>
      <c r="HY41" s="14"/>
      <c r="HZ41" s="19"/>
      <c r="IA41" s="21"/>
      <c r="IC41" s="20"/>
      <c r="ID41" s="8"/>
      <c r="IE41" s="20"/>
      <c r="IF41" s="15"/>
      <c r="IG41" s="14"/>
      <c r="IH41" s="19"/>
      <c r="II41" s="21"/>
      <c r="IK41" s="20"/>
      <c r="IL41" s="8"/>
      <c r="IM41" s="20"/>
      <c r="IN41" s="15"/>
      <c r="IO41" s="14"/>
      <c r="IP41" s="19"/>
      <c r="IQ41" s="21"/>
      <c r="IS41" s="20"/>
      <c r="IT41" s="8"/>
      <c r="IU41" s="20"/>
      <c r="IV41" s="15"/>
    </row>
    <row r="42" spans="1:256" ht="15" x14ac:dyDescent="0.25">
      <c r="A42" s="14"/>
      <c r="B42" s="19"/>
      <c r="C42" s="21"/>
      <c r="D42"/>
      <c r="E42" s="44"/>
      <c r="F42" s="8"/>
      <c r="G42" s="19"/>
      <c r="H42" s="15"/>
      <c r="I42" s="14"/>
      <c r="J42" s="19"/>
      <c r="K42" s="21"/>
      <c r="M42" s="20"/>
      <c r="N42" s="8"/>
      <c r="O42" s="19"/>
      <c r="P42" s="12"/>
      <c r="Q42" s="14"/>
      <c r="R42" s="19"/>
      <c r="S42" s="21"/>
      <c r="U42" s="20"/>
      <c r="V42" s="8"/>
      <c r="W42" s="19"/>
      <c r="X42" s="12"/>
      <c r="Y42" s="14"/>
      <c r="Z42" s="19"/>
      <c r="AA42" s="21"/>
      <c r="AC42" s="20"/>
      <c r="AD42" s="8"/>
      <c r="AE42" s="19"/>
      <c r="AF42" s="12"/>
      <c r="AG42" s="14"/>
      <c r="AH42" s="19"/>
      <c r="AI42" s="21"/>
      <c r="AK42" s="20"/>
      <c r="AL42" s="8"/>
      <c r="AM42" s="19"/>
      <c r="AN42" s="12"/>
      <c r="AO42" s="14"/>
      <c r="AP42" s="19"/>
      <c r="AQ42" s="21"/>
      <c r="AS42" s="20"/>
      <c r="AT42" s="8"/>
      <c r="AU42" s="19"/>
      <c r="AV42" s="12"/>
      <c r="AW42" s="14"/>
      <c r="AX42" s="19"/>
      <c r="AY42" s="21"/>
      <c r="BA42" s="20"/>
      <c r="BB42" s="8"/>
      <c r="BC42" s="19"/>
      <c r="BD42" s="12"/>
      <c r="BE42" s="14"/>
      <c r="BF42" s="19"/>
      <c r="BG42" s="21"/>
      <c r="BI42" s="20"/>
      <c r="BJ42" s="8"/>
      <c r="BK42" s="19"/>
      <c r="BL42" s="12"/>
      <c r="BM42" s="14"/>
      <c r="BN42" s="19"/>
      <c r="BO42" s="21"/>
      <c r="BQ42" s="20"/>
      <c r="BR42" s="8"/>
      <c r="BS42" s="19"/>
      <c r="BT42" s="12"/>
      <c r="BU42" s="14"/>
      <c r="BV42" s="19"/>
      <c r="BW42" s="21"/>
      <c r="BY42" s="20"/>
      <c r="BZ42" s="8"/>
      <c r="CA42" s="19"/>
      <c r="CB42" s="12"/>
      <c r="CC42" s="14"/>
      <c r="CD42" s="19"/>
      <c r="CE42" s="21"/>
      <c r="CG42" s="20"/>
      <c r="CH42" s="8"/>
      <c r="CI42" s="19"/>
      <c r="CJ42" s="12"/>
      <c r="CK42" s="14"/>
      <c r="CL42" s="19"/>
      <c r="CM42" s="21"/>
      <c r="CO42" s="20"/>
      <c r="CP42" s="8"/>
      <c r="CQ42" s="19"/>
      <c r="CR42" s="12"/>
      <c r="CS42" s="14"/>
      <c r="CT42" s="19"/>
      <c r="CU42" s="21"/>
      <c r="CW42" s="20"/>
      <c r="CX42" s="8"/>
      <c r="CY42" s="19"/>
      <c r="CZ42" s="12"/>
      <c r="DA42" s="14"/>
      <c r="DB42" s="19"/>
      <c r="DC42" s="21"/>
      <c r="DE42" s="20"/>
      <c r="DF42" s="8"/>
      <c r="DG42" s="19"/>
      <c r="DH42" s="12"/>
      <c r="DI42" s="14"/>
      <c r="DJ42" s="19"/>
      <c r="DK42" s="21"/>
      <c r="DM42" s="20"/>
      <c r="DN42" s="8"/>
      <c r="DO42" s="19"/>
      <c r="DP42" s="12"/>
      <c r="DQ42" s="14"/>
      <c r="DR42" s="19"/>
      <c r="DS42" s="21"/>
      <c r="DU42" s="20"/>
      <c r="DV42" s="8"/>
      <c r="DW42" s="19"/>
      <c r="DX42" s="12"/>
      <c r="DY42" s="14"/>
      <c r="DZ42" s="19"/>
      <c r="EA42" s="21"/>
      <c r="EC42" s="20"/>
      <c r="ED42" s="8"/>
      <c r="EE42" s="19"/>
      <c r="EF42" s="12"/>
      <c r="EG42" s="14"/>
      <c r="EH42" s="19"/>
      <c r="EI42" s="21"/>
      <c r="EK42" s="20"/>
      <c r="EL42" s="8"/>
      <c r="EM42" s="19"/>
      <c r="EN42" s="12"/>
      <c r="EO42" s="14"/>
      <c r="EP42" s="19"/>
      <c r="EQ42" s="21"/>
      <c r="ES42" s="20"/>
      <c r="ET42" s="8"/>
      <c r="EU42" s="19"/>
      <c r="EV42" s="12"/>
      <c r="EW42" s="14"/>
      <c r="EX42" s="19"/>
      <c r="EY42" s="21"/>
      <c r="FA42" s="20"/>
      <c r="FB42" s="8"/>
      <c r="FC42" s="19"/>
      <c r="FD42" s="12"/>
      <c r="FE42" s="14"/>
      <c r="FF42" s="19"/>
      <c r="FG42" s="21"/>
      <c r="FI42" s="20"/>
      <c r="FJ42" s="8"/>
      <c r="FK42" s="19"/>
      <c r="FL42" s="12"/>
      <c r="FM42" s="14"/>
      <c r="FN42" s="19"/>
      <c r="FO42" s="21"/>
      <c r="FQ42" s="20"/>
      <c r="FR42" s="8"/>
      <c r="FS42" s="19"/>
      <c r="FT42" s="12"/>
      <c r="FU42" s="14"/>
      <c r="FV42" s="19"/>
      <c r="FW42" s="21"/>
      <c r="FY42" s="20"/>
      <c r="FZ42" s="8"/>
      <c r="GA42" s="19"/>
      <c r="GB42" s="12"/>
      <c r="GC42" s="14"/>
      <c r="GD42" s="19"/>
      <c r="GE42" s="21"/>
      <c r="GG42" s="20"/>
      <c r="GH42" s="8"/>
      <c r="GI42" s="19"/>
      <c r="GJ42" s="12"/>
      <c r="GK42" s="14"/>
      <c r="GL42" s="19"/>
      <c r="GM42" s="21"/>
      <c r="GO42" s="20"/>
      <c r="GP42" s="8"/>
      <c r="GQ42" s="19"/>
      <c r="GR42" s="12"/>
      <c r="GS42" s="14"/>
      <c r="GT42" s="19"/>
      <c r="GU42" s="21"/>
      <c r="GW42" s="20"/>
      <c r="GX42" s="8"/>
      <c r="GY42" s="19"/>
      <c r="GZ42" s="12"/>
      <c r="HA42" s="14"/>
      <c r="HB42" s="19"/>
      <c r="HC42" s="21"/>
      <c r="HE42" s="20"/>
      <c r="HF42" s="8"/>
      <c r="HG42" s="19"/>
      <c r="HH42" s="12"/>
      <c r="HI42" s="14"/>
      <c r="HJ42" s="19"/>
      <c r="HK42" s="21"/>
      <c r="HM42" s="20"/>
      <c r="HN42" s="8"/>
      <c r="HO42" s="19"/>
      <c r="HP42" s="12"/>
      <c r="HQ42" s="14"/>
      <c r="HR42" s="19"/>
      <c r="HS42" s="21"/>
      <c r="HU42" s="20"/>
      <c r="HV42" s="8"/>
      <c r="HW42" s="19"/>
      <c r="HX42" s="12"/>
      <c r="HY42" s="14"/>
      <c r="HZ42" s="19"/>
      <c r="IA42" s="21"/>
      <c r="IC42" s="20"/>
      <c r="ID42" s="8"/>
      <c r="IE42" s="19"/>
      <c r="IF42" s="12"/>
      <c r="IG42" s="14"/>
      <c r="IH42" s="19"/>
      <c r="II42" s="21"/>
      <c r="IK42" s="20"/>
      <c r="IL42" s="8"/>
      <c r="IM42" s="19"/>
      <c r="IN42" s="12"/>
      <c r="IO42" s="14"/>
      <c r="IP42" s="19"/>
      <c r="IQ42" s="21"/>
      <c r="IS42" s="20"/>
      <c r="IT42" s="8"/>
      <c r="IU42" s="19"/>
      <c r="IV42" s="12"/>
    </row>
    <row r="43" spans="1:256" ht="15" x14ac:dyDescent="0.25">
      <c r="A43" s="29"/>
      <c r="B43" s="19"/>
      <c r="C43" s="21"/>
      <c r="D43"/>
      <c r="E43" s="44"/>
      <c r="F43" s="35"/>
      <c r="G43" s="19"/>
      <c r="H43" s="15"/>
    </row>
    <row r="44" spans="1:256" ht="15" x14ac:dyDescent="0.25">
      <c r="A44" s="14"/>
      <c r="B44" s="19"/>
      <c r="C44" s="21"/>
      <c r="D44"/>
      <c r="E44" s="45"/>
      <c r="F44" s="35"/>
      <c r="G44" s="19"/>
      <c r="H44" s="15"/>
    </row>
    <row r="45" spans="1:256" ht="15.75" thickBot="1" x14ac:dyDescent="0.3">
      <c r="A45" s="36"/>
      <c r="B45" s="36"/>
      <c r="C45" s="33"/>
      <c r="D45" s="36"/>
      <c r="E45" s="43"/>
      <c r="F45" s="27"/>
      <c r="G45" s="25"/>
      <c r="H45" s="38"/>
    </row>
    <row r="46" spans="1:256" x14ac:dyDescent="0.2">
      <c r="A46" s="18" t="s">
        <v>8</v>
      </c>
      <c r="H46" s="7"/>
    </row>
    <row r="47" spans="1:256" x14ac:dyDescent="0.2">
      <c r="A47" s="6"/>
      <c r="H47" s="7"/>
      <c r="N47" s="18"/>
      <c r="Q47" s="17"/>
      <c r="R47" s="10"/>
      <c r="S47" s="1"/>
    </row>
    <row r="48" spans="1:256" x14ac:dyDescent="0.2">
      <c r="A48" s="6" t="s">
        <v>0</v>
      </c>
      <c r="B48" t="s">
        <v>1</v>
      </c>
      <c r="C48" t="s">
        <v>2</v>
      </c>
      <c r="D48" s="17" t="s">
        <v>3</v>
      </c>
      <c r="E48" s="10" t="s">
        <v>5</v>
      </c>
      <c r="F48" s="1" t="s">
        <v>12</v>
      </c>
      <c r="H48" s="7"/>
      <c r="Q48" s="17"/>
      <c r="R48" s="10"/>
      <c r="S48" s="1"/>
    </row>
    <row r="49" spans="1:21" ht="15" x14ac:dyDescent="0.25">
      <c r="A49" s="41">
        <v>43831</v>
      </c>
      <c r="B49" s="14" t="s">
        <v>10</v>
      </c>
      <c r="C49" s="21">
        <v>158236</v>
      </c>
      <c r="D49" s="32">
        <v>11.5</v>
      </c>
      <c r="E49" s="10">
        <f t="shared" ref="E49:E85" si="4">C49*D49</f>
        <v>1819714</v>
      </c>
      <c r="F49" s="8">
        <f>ROUND(SUM(E49:E$86)/SUM(C49:$C$86),3)</f>
        <v>11.417999999999999</v>
      </c>
      <c r="G49" s="20" t="s">
        <v>6</v>
      </c>
      <c r="H49" s="12">
        <v>43831</v>
      </c>
      <c r="Q49" s="17"/>
      <c r="R49" s="10"/>
      <c r="S49" s="1"/>
    </row>
    <row r="50" spans="1:21" ht="15" x14ac:dyDescent="0.25">
      <c r="A50" s="41">
        <v>43862</v>
      </c>
      <c r="B50" s="14" t="s">
        <v>10</v>
      </c>
      <c r="C50" s="21">
        <v>137684</v>
      </c>
      <c r="D50" s="32">
        <v>11.452</v>
      </c>
      <c r="E50" s="10">
        <f t="shared" si="4"/>
        <v>1576757.1680000001</v>
      </c>
      <c r="F50" s="8">
        <f>ROUND(SUM(E50:E$86)/SUM(C50:$C$86),3)</f>
        <v>11.414</v>
      </c>
      <c r="G50" s="20" t="s">
        <v>6</v>
      </c>
      <c r="H50" s="12">
        <v>43862</v>
      </c>
      <c r="I50" s="23"/>
      <c r="K50" s="22"/>
      <c r="N50" s="14"/>
      <c r="P50" s="13"/>
      <c r="Q50" s="17"/>
      <c r="R50" s="10"/>
      <c r="S50" s="8"/>
      <c r="U50" s="15"/>
    </row>
    <row r="51" spans="1:21" ht="15" x14ac:dyDescent="0.25">
      <c r="A51" s="41">
        <v>43891</v>
      </c>
      <c r="B51" s="14" t="s">
        <v>10</v>
      </c>
      <c r="C51" s="21">
        <v>132128</v>
      </c>
      <c r="D51" s="32">
        <v>11.445</v>
      </c>
      <c r="E51" s="10">
        <f t="shared" si="4"/>
        <v>1512204.96</v>
      </c>
      <c r="F51" s="8">
        <f>ROUND(SUM(E51:E$86)/SUM(C51:$C$86),3)</f>
        <v>11.412000000000001</v>
      </c>
      <c r="G51" s="20" t="s">
        <v>6</v>
      </c>
      <c r="H51" s="12">
        <v>43891</v>
      </c>
      <c r="I51" s="23"/>
      <c r="K51" s="22"/>
      <c r="N51" s="14"/>
      <c r="P51" s="13"/>
      <c r="Q51" s="17"/>
      <c r="R51" s="10"/>
      <c r="S51" s="8"/>
      <c r="U51" s="15"/>
    </row>
    <row r="52" spans="1:21" ht="15" x14ac:dyDescent="0.25">
      <c r="A52" s="41">
        <v>43922</v>
      </c>
      <c r="B52" s="14" t="s">
        <v>10</v>
      </c>
      <c r="C52" s="21">
        <v>69051</v>
      </c>
      <c r="D52" s="32">
        <v>11.42</v>
      </c>
      <c r="E52" s="10">
        <f t="shared" si="4"/>
        <v>788562.42</v>
      </c>
      <c r="F52" s="8">
        <f>ROUND(SUM(E52:E$86)/SUM(C52:$C$86),3)</f>
        <v>11.41</v>
      </c>
      <c r="G52" s="20" t="s">
        <v>6</v>
      </c>
      <c r="H52" s="12">
        <v>43922</v>
      </c>
      <c r="I52" s="23"/>
      <c r="K52" s="22"/>
      <c r="N52" s="14"/>
      <c r="P52" s="13"/>
      <c r="Q52" s="17"/>
      <c r="R52" s="10"/>
      <c r="S52" s="8"/>
      <c r="U52" s="15"/>
    </row>
    <row r="53" spans="1:21" ht="15" x14ac:dyDescent="0.25">
      <c r="A53" s="41">
        <v>43952</v>
      </c>
      <c r="B53" s="14" t="s">
        <v>10</v>
      </c>
      <c r="C53" s="21">
        <v>51513</v>
      </c>
      <c r="D53" s="32">
        <v>11.331</v>
      </c>
      <c r="E53" s="10">
        <f t="shared" si="4"/>
        <v>583693.80299999996</v>
      </c>
      <c r="F53" s="8">
        <f>ROUND(SUM(E53:E$86)/SUM(C53:$C$86),3)</f>
        <v>11.41</v>
      </c>
      <c r="G53" s="20" t="s">
        <v>6</v>
      </c>
      <c r="H53" s="12">
        <v>43952</v>
      </c>
      <c r="I53" s="23"/>
      <c r="K53" s="22"/>
      <c r="N53" s="14"/>
      <c r="P53" s="13"/>
      <c r="Q53" s="17"/>
      <c r="R53" s="10"/>
      <c r="S53" s="8"/>
      <c r="U53" s="15"/>
    </row>
    <row r="54" spans="1:21" ht="15" x14ac:dyDescent="0.25">
      <c r="A54" s="41">
        <v>43983</v>
      </c>
      <c r="B54" s="14" t="s">
        <v>10</v>
      </c>
      <c r="C54" s="21">
        <v>17798</v>
      </c>
      <c r="D54" s="32">
        <v>11.364000000000001</v>
      </c>
      <c r="E54" s="10">
        <f t="shared" si="4"/>
        <v>202256.47200000001</v>
      </c>
      <c r="F54" s="8">
        <f>ROUND(SUM(E54:E$86)/SUM(C54:$C$86),3)</f>
        <v>11.412000000000001</v>
      </c>
      <c r="G54" s="20" t="s">
        <v>6</v>
      </c>
      <c r="H54" s="12">
        <v>43983</v>
      </c>
      <c r="I54" s="23"/>
      <c r="K54" s="22"/>
      <c r="N54" s="14"/>
      <c r="P54" s="13"/>
      <c r="Q54" s="17"/>
      <c r="R54" s="10"/>
      <c r="S54" s="8"/>
      <c r="U54" s="15"/>
    </row>
    <row r="55" spans="1:21" ht="15" x14ac:dyDescent="0.25">
      <c r="A55" s="41">
        <v>44013</v>
      </c>
      <c r="B55" s="14" t="s">
        <v>10</v>
      </c>
      <c r="C55" s="21">
        <v>17340</v>
      </c>
      <c r="D55" s="32">
        <v>11.382999999999999</v>
      </c>
      <c r="E55" s="10">
        <f t="shared" si="4"/>
        <v>197381.21999999997</v>
      </c>
      <c r="F55" s="8">
        <f>ROUND(SUM(E55:E$86)/SUM(C55:$C$86),3)</f>
        <v>11.412000000000001</v>
      </c>
      <c r="G55" s="20" t="s">
        <v>6</v>
      </c>
      <c r="H55" s="12">
        <v>44013</v>
      </c>
      <c r="I55" s="23"/>
      <c r="K55" s="22"/>
      <c r="N55" s="14"/>
      <c r="P55" s="13"/>
      <c r="Q55" s="17"/>
      <c r="R55" s="10"/>
      <c r="S55" s="8"/>
      <c r="U55" s="15"/>
    </row>
    <row r="56" spans="1:21" ht="15" x14ac:dyDescent="0.25">
      <c r="A56" s="41">
        <v>44044</v>
      </c>
      <c r="B56" s="14" t="s">
        <v>10</v>
      </c>
      <c r="C56" s="21">
        <v>12591</v>
      </c>
      <c r="D56" s="32">
        <v>11.377000000000001</v>
      </c>
      <c r="E56" s="10">
        <f t="shared" si="4"/>
        <v>143247.807</v>
      </c>
      <c r="F56" s="8">
        <f>ROUND(SUM(E56:E$86)/SUM(C56:$C$86),3)</f>
        <v>11.412000000000001</v>
      </c>
      <c r="G56" s="20" t="s">
        <v>6</v>
      </c>
      <c r="H56" s="12">
        <v>44044</v>
      </c>
      <c r="I56" s="23"/>
      <c r="K56" s="22"/>
      <c r="N56" s="14"/>
      <c r="P56" s="13"/>
      <c r="Q56" s="17"/>
      <c r="R56" s="10"/>
      <c r="S56" s="8"/>
      <c r="U56" s="15"/>
    </row>
    <row r="57" spans="1:21" ht="15" x14ac:dyDescent="0.25">
      <c r="A57" s="41">
        <v>44075</v>
      </c>
      <c r="B57" s="14" t="s">
        <v>10</v>
      </c>
      <c r="C57" s="21">
        <v>28629</v>
      </c>
      <c r="D57" s="32">
        <v>11.57</v>
      </c>
      <c r="E57" s="10">
        <f t="shared" si="4"/>
        <v>331237.53000000003</v>
      </c>
      <c r="F57" s="8">
        <f>ROUND(SUM(E57:E$86)/SUM(C57:$C$86),3)</f>
        <v>11.412000000000001</v>
      </c>
      <c r="G57" s="20" t="s">
        <v>6</v>
      </c>
      <c r="H57" s="12">
        <v>44075</v>
      </c>
      <c r="I57" s="23"/>
      <c r="K57" s="22"/>
      <c r="N57" s="14"/>
      <c r="P57" s="13"/>
      <c r="Q57" s="17"/>
      <c r="R57" s="10"/>
      <c r="S57" s="8"/>
      <c r="U57" s="15"/>
    </row>
    <row r="58" spans="1:21" ht="15" x14ac:dyDescent="0.25">
      <c r="A58" s="41">
        <v>44105</v>
      </c>
      <c r="B58" s="14" t="s">
        <v>10</v>
      </c>
      <c r="C58" s="21">
        <v>78808</v>
      </c>
      <c r="D58" s="32">
        <v>11.503</v>
      </c>
      <c r="E58" s="10">
        <f t="shared" si="4"/>
        <v>906528.424</v>
      </c>
      <c r="F58" s="8">
        <f>ROUND(SUM(E58:E$86)/SUM(C58:$C$86),3)</f>
        <v>11.411</v>
      </c>
      <c r="G58" s="20" t="s">
        <v>6</v>
      </c>
      <c r="H58" s="12">
        <v>44105</v>
      </c>
      <c r="I58" s="23"/>
      <c r="K58" s="22"/>
      <c r="N58" s="14"/>
      <c r="P58" s="13"/>
      <c r="Q58" s="17"/>
      <c r="R58" s="10"/>
      <c r="S58" s="8"/>
      <c r="U58" s="15"/>
    </row>
    <row r="59" spans="1:21" ht="15" x14ac:dyDescent="0.25">
      <c r="A59" s="41">
        <v>44136</v>
      </c>
      <c r="B59" s="14" t="s">
        <v>10</v>
      </c>
      <c r="C59" s="21">
        <v>117495</v>
      </c>
      <c r="D59" s="32">
        <v>11.462999999999999</v>
      </c>
      <c r="E59" s="10">
        <f t="shared" si="4"/>
        <v>1346845.1849999998</v>
      </c>
      <c r="F59" s="8">
        <f>ROUND(SUM(E59:E$86)/SUM(C59:$C$86),3)</f>
        <v>11.407999999999999</v>
      </c>
      <c r="G59" s="20" t="s">
        <v>6</v>
      </c>
      <c r="H59" s="12">
        <v>44136</v>
      </c>
      <c r="I59" s="23"/>
      <c r="K59" s="22"/>
      <c r="N59" s="14"/>
      <c r="P59" s="13"/>
      <c r="Q59" s="17"/>
      <c r="R59" s="10"/>
      <c r="S59" s="8"/>
      <c r="U59" s="15"/>
    </row>
    <row r="60" spans="1:21" ht="15" x14ac:dyDescent="0.25">
      <c r="A60" s="41">
        <v>44166</v>
      </c>
      <c r="B60" s="14" t="s">
        <v>10</v>
      </c>
      <c r="C60" s="21">
        <v>163918</v>
      </c>
      <c r="D60" s="32">
        <v>11.411</v>
      </c>
      <c r="E60" s="10">
        <f t="shared" si="4"/>
        <v>1870468.298</v>
      </c>
      <c r="F60" s="8">
        <f>ROUND(SUM(E60:E$86)/SUM(C60:$C$86),3)</f>
        <v>11.406000000000001</v>
      </c>
      <c r="G60" s="20" t="s">
        <v>6</v>
      </c>
      <c r="H60" s="12">
        <v>44166</v>
      </c>
      <c r="I60" s="23"/>
      <c r="K60" s="22"/>
      <c r="N60" s="14"/>
      <c r="P60" s="13"/>
      <c r="Q60" s="17"/>
      <c r="R60" s="10"/>
      <c r="S60" s="8"/>
      <c r="U60" s="15"/>
    </row>
    <row r="61" spans="1:21" ht="15" x14ac:dyDescent="0.25">
      <c r="A61" s="41">
        <v>44197</v>
      </c>
      <c r="B61" s="14" t="s">
        <v>10</v>
      </c>
      <c r="C61" s="21">
        <v>198959</v>
      </c>
      <c r="D61" s="32">
        <v>11.324999999999999</v>
      </c>
      <c r="E61" s="10">
        <f t="shared" si="4"/>
        <v>2253210.6749999998</v>
      </c>
      <c r="F61" s="8">
        <f>ROUND(SUM(E61:E$86)/SUM(C61:$C$86),3)</f>
        <v>11.404999999999999</v>
      </c>
      <c r="G61" s="20" t="s">
        <v>6</v>
      </c>
      <c r="H61" s="12">
        <v>44197</v>
      </c>
      <c r="I61" s="23"/>
      <c r="K61" s="22"/>
      <c r="N61" s="14"/>
      <c r="P61" s="13"/>
      <c r="Q61" s="17"/>
      <c r="R61" s="10"/>
      <c r="S61" s="8"/>
      <c r="U61" s="15"/>
    </row>
    <row r="62" spans="1:21" ht="15" x14ac:dyDescent="0.25">
      <c r="A62" s="41">
        <v>44228</v>
      </c>
      <c r="B62" s="14" t="s">
        <v>10</v>
      </c>
      <c r="C62" s="21">
        <v>182340</v>
      </c>
      <c r="D62" s="32">
        <v>11.324999999999999</v>
      </c>
      <c r="E62" s="10">
        <f t="shared" si="4"/>
        <v>2065000.4999999998</v>
      </c>
      <c r="F62" s="8">
        <f>ROUND(SUM(E62:E$86)/SUM(C62:$C$86),3)</f>
        <v>11.412000000000001</v>
      </c>
      <c r="G62" s="20" t="s">
        <v>6</v>
      </c>
      <c r="H62" s="12">
        <v>44228</v>
      </c>
      <c r="I62" s="23"/>
      <c r="K62" s="22"/>
      <c r="N62" s="14"/>
      <c r="P62" s="13"/>
      <c r="Q62" s="17"/>
      <c r="R62" s="10"/>
      <c r="S62" s="8"/>
      <c r="U62" s="15"/>
    </row>
    <row r="63" spans="1:21" ht="15" x14ac:dyDescent="0.25">
      <c r="A63" s="41">
        <v>44256</v>
      </c>
      <c r="B63" s="14" t="s">
        <v>10</v>
      </c>
      <c r="C63" s="21">
        <v>149828</v>
      </c>
      <c r="D63" s="32">
        <v>11.387</v>
      </c>
      <c r="E63" s="10">
        <f t="shared" si="4"/>
        <v>1706091.436</v>
      </c>
      <c r="F63" s="8">
        <f>ROUND(SUM(E63:E$86)/SUM(C63:$C$86),3)</f>
        <v>11.42</v>
      </c>
      <c r="G63" s="20" t="s">
        <v>6</v>
      </c>
      <c r="H63" s="12">
        <v>44256</v>
      </c>
      <c r="I63" s="23"/>
      <c r="K63" s="22"/>
      <c r="N63" s="14"/>
      <c r="P63" s="13"/>
      <c r="Q63" s="17"/>
      <c r="R63" s="10"/>
      <c r="S63" s="8"/>
      <c r="U63" s="15"/>
    </row>
    <row r="64" spans="1:21" ht="15" x14ac:dyDescent="0.25">
      <c r="A64" s="41">
        <v>44287</v>
      </c>
      <c r="B64" s="14" t="s">
        <v>10</v>
      </c>
      <c r="C64" s="21">
        <v>119876</v>
      </c>
      <c r="D64" s="32">
        <v>11.452999999999999</v>
      </c>
      <c r="E64" s="10">
        <f t="shared" si="4"/>
        <v>1372939.828</v>
      </c>
      <c r="F64" s="8">
        <f>ROUND(SUM(E64:E$86)/SUM(C64:$C$86),3)</f>
        <v>11.423</v>
      </c>
      <c r="G64" s="20" t="s">
        <v>6</v>
      </c>
      <c r="H64" s="12">
        <v>44287</v>
      </c>
      <c r="I64" s="23"/>
      <c r="K64" s="22"/>
      <c r="N64" s="14"/>
      <c r="P64" s="13"/>
      <c r="Q64" s="17"/>
      <c r="R64" s="10"/>
      <c r="S64" s="8"/>
      <c r="U64" s="15"/>
    </row>
    <row r="65" spans="1:21" ht="15" x14ac:dyDescent="0.25">
      <c r="A65" s="41">
        <v>44317</v>
      </c>
      <c r="B65" s="14" t="s">
        <v>10</v>
      </c>
      <c r="C65" s="21">
        <v>67669</v>
      </c>
      <c r="D65" s="32">
        <v>11.5</v>
      </c>
      <c r="E65" s="10">
        <f t="shared" si="4"/>
        <v>778193.5</v>
      </c>
      <c r="F65" s="8">
        <f>ROUND(SUM(E65:E$86)/SUM(C65:$C$86),3)</f>
        <v>11.420999999999999</v>
      </c>
      <c r="G65" s="20" t="s">
        <v>6</v>
      </c>
      <c r="H65" s="12">
        <v>44317</v>
      </c>
      <c r="I65" s="23"/>
      <c r="K65" s="22"/>
      <c r="N65" s="14"/>
      <c r="P65" s="13"/>
      <c r="Q65" s="17"/>
      <c r="R65" s="10"/>
      <c r="S65" s="8"/>
      <c r="U65" s="15"/>
    </row>
    <row r="66" spans="1:21" ht="15" x14ac:dyDescent="0.25">
      <c r="A66" s="41">
        <v>44348</v>
      </c>
      <c r="B66" s="14" t="s">
        <v>10</v>
      </c>
      <c r="C66" s="21">
        <v>15519</v>
      </c>
      <c r="D66" s="32">
        <v>11.539</v>
      </c>
      <c r="E66" s="10">
        <f t="shared" si="4"/>
        <v>179073.74100000001</v>
      </c>
      <c r="F66" s="8">
        <f>ROUND(SUM(E66:E$86)/SUM(C66:$C$86),3)</f>
        <v>11.417</v>
      </c>
      <c r="G66" s="20" t="s">
        <v>6</v>
      </c>
      <c r="H66" s="12">
        <v>44348</v>
      </c>
      <c r="I66" s="23"/>
      <c r="K66" s="22"/>
      <c r="N66" s="14"/>
      <c r="P66" s="13"/>
      <c r="Q66" s="17"/>
      <c r="R66" s="10"/>
      <c r="S66" s="8"/>
      <c r="U66" s="15"/>
    </row>
    <row r="67" spans="1:21" ht="15" x14ac:dyDescent="0.25">
      <c r="A67" s="41">
        <v>44378</v>
      </c>
      <c r="B67" s="14" t="s">
        <v>10</v>
      </c>
      <c r="C67" s="21">
        <v>14463</v>
      </c>
      <c r="D67" s="32">
        <v>11.657</v>
      </c>
      <c r="E67" s="10">
        <f t="shared" si="4"/>
        <v>168595.19099999999</v>
      </c>
      <c r="F67" s="8">
        <f>ROUND(SUM(E67:E$86)/SUM(C67:$C$86),3)</f>
        <v>11.416</v>
      </c>
      <c r="G67" s="20" t="s">
        <v>6</v>
      </c>
      <c r="H67" s="12">
        <v>44378</v>
      </c>
      <c r="I67" s="23"/>
      <c r="K67" s="22"/>
      <c r="N67" s="14"/>
      <c r="P67" s="13"/>
      <c r="Q67" s="17"/>
      <c r="R67" s="10"/>
      <c r="S67" s="8"/>
      <c r="U67" s="15"/>
    </row>
    <row r="68" spans="1:21" ht="15" x14ac:dyDescent="0.25">
      <c r="A68" s="41">
        <v>44409</v>
      </c>
      <c r="B68" s="14" t="s">
        <v>10</v>
      </c>
      <c r="C68" s="21">
        <v>19552</v>
      </c>
      <c r="D68" s="32">
        <v>11.438000000000001</v>
      </c>
      <c r="E68" s="10">
        <f t="shared" si="4"/>
        <v>223635.77600000001</v>
      </c>
      <c r="F68" s="8">
        <f>ROUND(SUM(E68:E$86)/SUM(C68:$C$86),3)</f>
        <v>11.414</v>
      </c>
      <c r="G68" s="20" t="s">
        <v>6</v>
      </c>
      <c r="H68" s="12">
        <v>44409</v>
      </c>
      <c r="I68" s="23"/>
      <c r="K68" s="22"/>
      <c r="N68" s="14"/>
      <c r="P68" s="13"/>
      <c r="Q68" s="17"/>
      <c r="R68" s="10"/>
      <c r="S68" s="8"/>
      <c r="U68" s="15"/>
    </row>
    <row r="69" spans="1:21" ht="15" x14ac:dyDescent="0.25">
      <c r="A69" s="41">
        <v>44440</v>
      </c>
      <c r="B69" s="14" t="s">
        <v>10</v>
      </c>
      <c r="C69" s="21">
        <v>31403</v>
      </c>
      <c r="D69" s="32">
        <v>11.401999999999999</v>
      </c>
      <c r="E69" s="10">
        <f t="shared" si="4"/>
        <v>358057.00599999999</v>
      </c>
      <c r="F69" s="8">
        <f>ROUND(SUM(E69:E$86)/SUM(C69:$C$86),3)</f>
        <v>11.414</v>
      </c>
      <c r="G69" s="20" t="s">
        <v>6</v>
      </c>
      <c r="H69" s="12">
        <v>44440</v>
      </c>
      <c r="I69" s="23"/>
      <c r="K69" s="22"/>
      <c r="N69" s="14"/>
      <c r="P69" s="13"/>
      <c r="Q69" s="17"/>
      <c r="R69" s="10"/>
      <c r="S69" s="8"/>
      <c r="U69" s="15"/>
    </row>
    <row r="70" spans="1:21" ht="15" x14ac:dyDescent="0.25">
      <c r="A70" s="41">
        <v>44470</v>
      </c>
      <c r="B70" s="14" t="s">
        <v>10</v>
      </c>
      <c r="C70" s="21">
        <v>80858</v>
      </c>
      <c r="D70" s="32">
        <v>11.516999999999999</v>
      </c>
      <c r="E70" s="10">
        <f t="shared" si="4"/>
        <v>931241.58600000001</v>
      </c>
      <c r="F70" s="8">
        <f>ROUND(SUM(E70:E$86)/SUM(C70:$C$86),3)</f>
        <v>11.414</v>
      </c>
      <c r="G70" s="20" t="s">
        <v>6</v>
      </c>
      <c r="H70" s="12">
        <v>44470</v>
      </c>
      <c r="I70" s="23"/>
      <c r="K70" s="22"/>
      <c r="N70" s="14"/>
      <c r="P70" s="13"/>
      <c r="Q70" s="17"/>
      <c r="R70" s="10"/>
      <c r="S70" s="8"/>
      <c r="U70" s="15"/>
    </row>
    <row r="71" spans="1:21" ht="15" x14ac:dyDescent="0.25">
      <c r="A71" s="41">
        <v>44501</v>
      </c>
      <c r="B71" s="14" t="s">
        <v>10</v>
      </c>
      <c r="C71" s="21">
        <v>131251</v>
      </c>
      <c r="D71" s="32">
        <v>11.396000000000001</v>
      </c>
      <c r="E71" s="10">
        <f t="shared" si="4"/>
        <v>1495736.3960000002</v>
      </c>
      <c r="F71" s="8">
        <f>ROUND(SUM(E71:E$86)/SUM(C71:$C$86),3)</f>
        <v>11.409000000000001</v>
      </c>
      <c r="G71" s="20" t="s">
        <v>6</v>
      </c>
      <c r="H71" s="12">
        <v>44501</v>
      </c>
      <c r="I71" s="23"/>
      <c r="K71" s="22"/>
      <c r="N71" s="14"/>
      <c r="P71" s="13"/>
      <c r="Q71" s="17"/>
      <c r="R71" s="10"/>
      <c r="S71" s="8"/>
      <c r="U71" s="15"/>
    </row>
    <row r="72" spans="1:21" ht="15" x14ac:dyDescent="0.25">
      <c r="A72" s="41">
        <v>44531</v>
      </c>
      <c r="B72" s="14" t="s">
        <v>10</v>
      </c>
      <c r="C72" s="21">
        <v>180082</v>
      </c>
      <c r="D72" s="32">
        <v>11.398999999999999</v>
      </c>
      <c r="E72" s="10">
        <f t="shared" si="4"/>
        <v>2052754.7179999999</v>
      </c>
      <c r="F72" s="8">
        <f>ROUND(SUM(E72:E$86)/SUM(C72:$C$86),3)</f>
        <v>11.41</v>
      </c>
      <c r="G72" s="20" t="s">
        <v>6</v>
      </c>
      <c r="H72" s="12">
        <v>44531</v>
      </c>
      <c r="I72" s="23"/>
      <c r="K72" s="22"/>
      <c r="N72" s="14"/>
      <c r="P72" s="13"/>
      <c r="Q72" s="17"/>
      <c r="R72" s="10"/>
      <c r="S72" s="8"/>
      <c r="U72" s="15"/>
    </row>
    <row r="73" spans="1:21" ht="15" x14ac:dyDescent="0.25">
      <c r="A73" s="41">
        <v>44562</v>
      </c>
      <c r="B73" s="14" t="s">
        <v>10</v>
      </c>
      <c r="C73" s="21">
        <v>170951</v>
      </c>
      <c r="D73" s="32">
        <v>11.449</v>
      </c>
      <c r="E73" s="10">
        <f t="shared" si="4"/>
        <v>1957217.9990000001</v>
      </c>
      <c r="F73" s="8">
        <f>ROUND(SUM(E73:E$86)/SUM(C73:$C$86),3)</f>
        <v>11.412000000000001</v>
      </c>
      <c r="G73" s="20" t="s">
        <v>6</v>
      </c>
      <c r="H73" s="12">
        <v>44562</v>
      </c>
      <c r="I73" s="23"/>
      <c r="K73" s="22"/>
      <c r="N73" s="14"/>
      <c r="P73" s="13"/>
      <c r="Q73" s="17"/>
      <c r="R73" s="10"/>
      <c r="S73" s="8"/>
      <c r="U73" s="15"/>
    </row>
    <row r="74" spans="1:21" ht="15" x14ac:dyDescent="0.25">
      <c r="A74" s="41">
        <v>44593</v>
      </c>
      <c r="B74" s="14" t="s">
        <v>10</v>
      </c>
      <c r="C74" s="21">
        <v>144407</v>
      </c>
      <c r="D74" s="32">
        <v>11.459</v>
      </c>
      <c r="E74" s="10">
        <f t="shared" si="4"/>
        <v>1654759.8129999998</v>
      </c>
      <c r="F74" s="8">
        <f>ROUND(SUM(E74:E$86)/SUM(C74:$C$86),3)</f>
        <v>11.406000000000001</v>
      </c>
      <c r="G74" s="20" t="s">
        <v>6</v>
      </c>
      <c r="H74" s="12">
        <v>44593</v>
      </c>
      <c r="I74" s="23"/>
      <c r="K74" s="22"/>
      <c r="N74" s="14"/>
      <c r="P74" s="13"/>
      <c r="Q74" s="17"/>
      <c r="R74" s="10"/>
      <c r="S74" s="8"/>
      <c r="U74" s="15"/>
    </row>
    <row r="75" spans="1:21" ht="15" x14ac:dyDescent="0.25">
      <c r="A75" s="41">
        <v>44621</v>
      </c>
      <c r="B75" s="14" t="s">
        <v>10</v>
      </c>
      <c r="C75" s="21">
        <v>134932</v>
      </c>
      <c r="D75" s="32">
        <v>11.372</v>
      </c>
      <c r="E75" s="10">
        <f t="shared" si="4"/>
        <v>1534446.7039999999</v>
      </c>
      <c r="F75" s="8">
        <f>ROUND(SUM(E75:E$86)/SUM(C75:$C$86),3)</f>
        <v>11.398</v>
      </c>
      <c r="G75" s="20" t="s">
        <v>6</v>
      </c>
      <c r="H75" s="12">
        <v>44621</v>
      </c>
      <c r="I75" s="23"/>
      <c r="K75" s="22"/>
      <c r="N75" s="14"/>
      <c r="P75" s="13"/>
      <c r="Q75" s="17"/>
      <c r="R75" s="10"/>
      <c r="S75" s="8"/>
      <c r="U75" s="15"/>
    </row>
    <row r="76" spans="1:21" ht="15" x14ac:dyDescent="0.25">
      <c r="A76" s="41">
        <v>44652</v>
      </c>
      <c r="B76" s="14" t="s">
        <v>10</v>
      </c>
      <c r="C76" s="21">
        <v>93815</v>
      </c>
      <c r="D76" s="32">
        <v>11.429</v>
      </c>
      <c r="E76" s="10">
        <f t="shared" si="4"/>
        <v>1072211.635</v>
      </c>
      <c r="F76" s="8">
        <f>ROUND(SUM(E76:E$86)/SUM(C76:$C$86),3)</f>
        <v>11.401999999999999</v>
      </c>
      <c r="G76" s="20" t="s">
        <v>6</v>
      </c>
      <c r="H76" s="12">
        <v>44652</v>
      </c>
      <c r="I76" s="23"/>
      <c r="K76" s="22"/>
      <c r="N76" s="14"/>
      <c r="P76" s="13"/>
      <c r="Q76" s="17"/>
      <c r="R76" s="10"/>
      <c r="S76" s="8"/>
      <c r="U76" s="15"/>
    </row>
    <row r="77" spans="1:21" ht="15" x14ac:dyDescent="0.25">
      <c r="A77" s="41">
        <v>44682</v>
      </c>
      <c r="B77" s="14" t="s">
        <v>10</v>
      </c>
      <c r="C77" s="21">
        <v>34513</v>
      </c>
      <c r="D77" s="32">
        <v>11.282999999999999</v>
      </c>
      <c r="E77" s="10">
        <f t="shared" si="4"/>
        <v>389410.179</v>
      </c>
      <c r="F77" s="8">
        <f>ROUND(SUM(E77:E$86)/SUM(C77:$C$86),3)</f>
        <v>11.398</v>
      </c>
      <c r="G77" s="20" t="s">
        <v>6</v>
      </c>
      <c r="H77" s="12">
        <v>44682</v>
      </c>
      <c r="I77" s="23"/>
      <c r="K77" s="22"/>
      <c r="N77" s="14"/>
      <c r="P77" s="13"/>
      <c r="Q77" s="17"/>
      <c r="R77" s="10"/>
      <c r="S77" s="8"/>
      <c r="U77" s="15"/>
    </row>
    <row r="78" spans="1:21" ht="15" x14ac:dyDescent="0.25">
      <c r="A78" s="41">
        <v>44713</v>
      </c>
      <c r="B78" s="14" t="s">
        <v>10</v>
      </c>
      <c r="C78" s="21">
        <v>18888</v>
      </c>
      <c r="D78" s="32">
        <v>11.29</v>
      </c>
      <c r="E78" s="10">
        <f t="shared" si="4"/>
        <v>213245.52</v>
      </c>
      <c r="F78" s="8">
        <f>ROUND(SUM(E78:E$86)/SUM(C78:$C$86),3)</f>
        <v>11.404</v>
      </c>
      <c r="G78" s="20" t="s">
        <v>6</v>
      </c>
      <c r="H78" s="12">
        <v>44713</v>
      </c>
      <c r="I78" s="23"/>
      <c r="K78" s="22"/>
      <c r="N78" s="14"/>
      <c r="P78" s="13"/>
      <c r="Q78" s="17"/>
      <c r="R78" s="10"/>
      <c r="S78" s="8"/>
      <c r="U78" s="15"/>
    </row>
    <row r="79" spans="1:21" ht="15" x14ac:dyDescent="0.25">
      <c r="A79" s="41">
        <v>44743</v>
      </c>
      <c r="B79" s="14" t="s">
        <v>10</v>
      </c>
      <c r="C79" s="21">
        <v>15772</v>
      </c>
      <c r="D79" s="32">
        <v>11.185</v>
      </c>
      <c r="E79" s="10">
        <f t="shared" si="4"/>
        <v>176409.82</v>
      </c>
      <c r="F79" s="8">
        <f>ROUND(SUM(E79:E$86)/SUM(C79:$C$86),3)</f>
        <v>11.407999999999999</v>
      </c>
      <c r="G79" s="20" t="s">
        <v>6</v>
      </c>
      <c r="H79" s="12">
        <v>44743</v>
      </c>
      <c r="I79" s="23"/>
      <c r="K79" s="22"/>
      <c r="N79" s="14"/>
      <c r="P79" s="13"/>
      <c r="Q79" s="17"/>
      <c r="R79" s="10"/>
      <c r="S79" s="8"/>
      <c r="U79" s="15"/>
    </row>
    <row r="80" spans="1:21" ht="15" x14ac:dyDescent="0.25">
      <c r="A80" s="41">
        <v>44774</v>
      </c>
      <c r="B80" s="14" t="s">
        <v>10</v>
      </c>
      <c r="C80" s="21">
        <v>13040</v>
      </c>
      <c r="D80" s="32">
        <v>11.144</v>
      </c>
      <c r="E80" s="10">
        <f t="shared" si="4"/>
        <v>145317.76000000001</v>
      </c>
      <c r="F80" s="8">
        <f>ROUND(SUM(E80:E$86)/SUM(C80:$C$86),3)</f>
        <v>11.413</v>
      </c>
      <c r="G80" s="20" t="s">
        <v>6</v>
      </c>
      <c r="H80" s="12">
        <v>44774</v>
      </c>
      <c r="I80" s="23"/>
      <c r="K80" s="22"/>
      <c r="N80" s="14"/>
      <c r="P80" s="13"/>
      <c r="Q80" s="17"/>
      <c r="R80" s="10"/>
      <c r="S80" s="8"/>
      <c r="U80" s="15"/>
    </row>
    <row r="81" spans="1:21" ht="15" x14ac:dyDescent="0.25">
      <c r="A81" s="41">
        <v>44805</v>
      </c>
      <c r="B81" s="14" t="s">
        <v>10</v>
      </c>
      <c r="C81" s="21">
        <v>29502</v>
      </c>
      <c r="D81" s="32">
        <v>11.265000000000001</v>
      </c>
      <c r="E81" s="10">
        <f t="shared" si="4"/>
        <v>332340.03000000003</v>
      </c>
      <c r="F81" s="40">
        <f>ROUND(SUM(E81:E$86)/SUM(C81:$C$86),3)</f>
        <v>11.419</v>
      </c>
      <c r="G81" s="20" t="s">
        <v>6</v>
      </c>
      <c r="H81" s="12">
        <v>44805</v>
      </c>
      <c r="I81" s="23"/>
      <c r="K81" s="22"/>
      <c r="N81" s="14"/>
      <c r="P81" s="13"/>
      <c r="Q81" s="17"/>
      <c r="R81" s="10"/>
      <c r="S81" s="8"/>
      <c r="U81" s="15"/>
    </row>
    <row r="82" spans="1:21" ht="15" x14ac:dyDescent="0.25">
      <c r="A82" s="41">
        <v>44835</v>
      </c>
      <c r="B82" s="14" t="s">
        <v>10</v>
      </c>
      <c r="C82" s="21">
        <v>45007</v>
      </c>
      <c r="D82" s="32">
        <v>11.323</v>
      </c>
      <c r="E82" s="10">
        <f t="shared" si="4"/>
        <v>509614.261</v>
      </c>
      <c r="F82" s="40">
        <f>ROUND(SUM(E82:E$86)/SUM(C82:$C$86),3)</f>
        <v>11.426</v>
      </c>
      <c r="G82" s="20" t="s">
        <v>6</v>
      </c>
      <c r="H82" s="12">
        <v>44835</v>
      </c>
      <c r="I82" s="23"/>
      <c r="K82" s="22"/>
      <c r="N82" s="14"/>
      <c r="P82" s="13"/>
      <c r="Q82" s="17"/>
      <c r="R82" s="10"/>
      <c r="S82" s="8"/>
      <c r="U82" s="15"/>
    </row>
    <row r="83" spans="1:21" ht="15" x14ac:dyDescent="0.25">
      <c r="A83" s="14">
        <v>44866</v>
      </c>
      <c r="B83" s="14" t="s">
        <v>10</v>
      </c>
      <c r="C83" s="21">
        <v>103700.89599999999</v>
      </c>
      <c r="D83" s="32">
        <v>11.395</v>
      </c>
      <c r="E83" s="44">
        <f t="shared" si="4"/>
        <v>1181671.7099199998</v>
      </c>
      <c r="F83" s="40">
        <f>ROUND(SUM(E83:E$86)/SUM(C83:$C$86),3)</f>
        <v>11.433999999999999</v>
      </c>
      <c r="G83" s="20" t="s">
        <v>6</v>
      </c>
      <c r="H83" s="12">
        <v>44866</v>
      </c>
      <c r="I83" s="23"/>
      <c r="K83" s="22"/>
      <c r="N83" s="14"/>
      <c r="P83" s="13"/>
      <c r="Q83" s="17"/>
      <c r="R83" s="10"/>
      <c r="S83" s="8"/>
      <c r="U83" s="15"/>
    </row>
    <row r="84" spans="1:21" ht="15" x14ac:dyDescent="0.25">
      <c r="A84" s="41">
        <v>44896</v>
      </c>
      <c r="B84" s="14" t="s">
        <v>10</v>
      </c>
      <c r="C84" s="20">
        <v>172011</v>
      </c>
      <c r="D84" s="32">
        <v>11.468</v>
      </c>
      <c r="E84" s="44">
        <f t="shared" si="4"/>
        <v>1972622.148</v>
      </c>
      <c r="F84" s="40">
        <f>ROUND(SUM(E84:E$86)/SUM(C84:$C$86),3)</f>
        <v>11.443</v>
      </c>
      <c r="G84" s="20" t="s">
        <v>6</v>
      </c>
      <c r="H84" s="12">
        <v>44896</v>
      </c>
      <c r="I84" s="23"/>
      <c r="K84" s="22"/>
      <c r="N84" s="14"/>
      <c r="P84" s="13"/>
      <c r="Q84" s="17"/>
      <c r="R84" s="10"/>
      <c r="S84" s="8"/>
      <c r="U84" s="15"/>
    </row>
    <row r="85" spans="1:21" ht="15" x14ac:dyDescent="0.25">
      <c r="A85" s="47">
        <v>44927</v>
      </c>
      <c r="B85" s="47" t="s">
        <v>10</v>
      </c>
      <c r="C85" s="49">
        <v>147098</v>
      </c>
      <c r="D85" s="53">
        <v>11.416</v>
      </c>
      <c r="E85" s="51">
        <f t="shared" si="4"/>
        <v>1679270.7680000002</v>
      </c>
      <c r="F85" s="54">
        <f>ROUND(SUM(E85:E$86)/SUM(C85:$C$86),3)</f>
        <v>11.428000000000001</v>
      </c>
      <c r="G85" s="49" t="s">
        <v>6</v>
      </c>
      <c r="H85" s="12">
        <v>44927</v>
      </c>
      <c r="I85" s="23"/>
      <c r="K85" s="22"/>
      <c r="N85" s="14"/>
      <c r="P85" s="13"/>
      <c r="Q85" s="17"/>
      <c r="R85" s="10"/>
      <c r="S85" s="8"/>
      <c r="U85" s="15"/>
    </row>
    <row r="86" spans="1:21" ht="15.75" thickBot="1" x14ac:dyDescent="0.3">
      <c r="A86" s="42">
        <v>44958</v>
      </c>
      <c r="B86" s="30" t="s">
        <v>10</v>
      </c>
      <c r="C86" s="26">
        <v>133863</v>
      </c>
      <c r="D86" s="34">
        <v>11.442</v>
      </c>
      <c r="E86" s="43">
        <f t="shared" ref="E78:E86" si="5">C86*D86</f>
        <v>1531660.446</v>
      </c>
      <c r="F86" s="39">
        <f>ROUND(SUM(E86:E$86)/SUM(C86:$C$86),3)</f>
        <v>11.442</v>
      </c>
      <c r="G86" s="26" t="s">
        <v>6</v>
      </c>
      <c r="H86" s="28">
        <v>44958</v>
      </c>
      <c r="I86" s="23"/>
      <c r="K86" s="22"/>
      <c r="N86" s="14"/>
      <c r="P86" s="13"/>
      <c r="Q86" s="17"/>
      <c r="R86" s="10"/>
      <c r="S86" s="8"/>
      <c r="U86" s="15"/>
    </row>
    <row r="87" spans="1:21" ht="15" x14ac:dyDescent="0.25">
      <c r="A87" s="14"/>
      <c r="B87" s="14"/>
      <c r="C87" s="21"/>
      <c r="D87" s="32"/>
      <c r="F87" s="8"/>
      <c r="G87" s="20"/>
      <c r="H87" s="15"/>
      <c r="I87" s="23"/>
      <c r="K87" s="22"/>
      <c r="N87" s="14"/>
      <c r="P87" s="13"/>
      <c r="Q87" s="17"/>
      <c r="R87" s="10"/>
      <c r="S87" s="8"/>
      <c r="U87" s="15"/>
    </row>
    <row r="88" spans="1:21" ht="15" x14ac:dyDescent="0.25">
      <c r="A88" s="29"/>
      <c r="B88" s="19"/>
      <c r="C88" s="21"/>
      <c r="D88"/>
      <c r="E88" s="45"/>
      <c r="F88" s="8"/>
      <c r="G88" s="19"/>
      <c r="H88" s="15"/>
      <c r="I88" s="23"/>
      <c r="K88" s="22"/>
      <c r="N88" s="14"/>
      <c r="P88" s="13"/>
      <c r="Q88" s="17"/>
      <c r="R88" s="10"/>
      <c r="S88" s="8"/>
      <c r="U88" s="15"/>
    </row>
    <row r="89" spans="1:21" ht="15" x14ac:dyDescent="0.25">
      <c r="A89" s="14"/>
      <c r="B89" s="14"/>
      <c r="C89" s="21"/>
      <c r="D89" s="32"/>
      <c r="F89" s="8"/>
      <c r="G89" s="20"/>
      <c r="H89" s="15"/>
    </row>
    <row r="90" spans="1:21" ht="15" x14ac:dyDescent="0.25">
      <c r="A90" s="14"/>
      <c r="B90" s="14"/>
      <c r="C90" s="21"/>
      <c r="D90" s="32"/>
      <c r="F90" s="8"/>
      <c r="G90" s="20"/>
      <c r="H90" s="15"/>
      <c r="I90" s="23"/>
      <c r="K90" s="22"/>
      <c r="N90" s="14"/>
      <c r="P90" s="13"/>
      <c r="Q90" s="17"/>
      <c r="R90" s="10"/>
      <c r="S90" s="8"/>
      <c r="U90" s="15"/>
    </row>
    <row r="91" spans="1:21" ht="13.5" thickBot="1" x14ac:dyDescent="0.25">
      <c r="I91" s="23"/>
      <c r="K91" s="22"/>
      <c r="N91" s="14"/>
      <c r="P91" s="13"/>
      <c r="Q91" s="17"/>
      <c r="R91" s="10"/>
      <c r="S91" s="8"/>
      <c r="U91" s="15"/>
    </row>
    <row r="92" spans="1:21" x14ac:dyDescent="0.2">
      <c r="A92" s="2" t="s">
        <v>9</v>
      </c>
      <c r="B92" s="3"/>
      <c r="C92" s="3"/>
      <c r="D92" s="16"/>
      <c r="E92" s="9"/>
      <c r="F92" s="4"/>
      <c r="G92" s="3"/>
      <c r="H92" s="5"/>
    </row>
    <row r="93" spans="1:21" x14ac:dyDescent="0.2">
      <c r="A93" s="6"/>
      <c r="H93" s="7"/>
    </row>
    <row r="94" spans="1:21" x14ac:dyDescent="0.2">
      <c r="H94" s="7"/>
    </row>
    <row r="95" spans="1:21" x14ac:dyDescent="0.2">
      <c r="A95" s="6" t="s">
        <v>0</v>
      </c>
      <c r="B95" t="s">
        <v>1</v>
      </c>
      <c r="C95" t="s">
        <v>2</v>
      </c>
      <c r="D95" s="17" t="s">
        <v>3</v>
      </c>
      <c r="E95" s="10" t="s">
        <v>5</v>
      </c>
      <c r="F95" s="1" t="s">
        <v>12</v>
      </c>
      <c r="H95" s="7"/>
    </row>
    <row r="96" spans="1:21" x14ac:dyDescent="0.2">
      <c r="A96" s="41">
        <v>43831</v>
      </c>
      <c r="B96" t="s">
        <v>11</v>
      </c>
      <c r="C96" s="20">
        <v>244366</v>
      </c>
      <c r="D96" s="17">
        <v>11.503</v>
      </c>
      <c r="E96" s="10">
        <f>C96*D96</f>
        <v>2810942.0980000002</v>
      </c>
      <c r="F96" s="8">
        <f>ROUND(SUM(E96:$E$133)/SUM(C96:$C$133),3)</f>
        <v>11.417999999999999</v>
      </c>
      <c r="G96" s="20" t="s">
        <v>6</v>
      </c>
      <c r="H96" s="12">
        <v>43831</v>
      </c>
    </row>
    <row r="97" spans="1:8" x14ac:dyDescent="0.2">
      <c r="A97" s="41">
        <v>43862</v>
      </c>
      <c r="B97" t="s">
        <v>11</v>
      </c>
      <c r="C97" s="20">
        <v>211469</v>
      </c>
      <c r="D97" s="17">
        <v>11.455</v>
      </c>
      <c r="E97" s="10">
        <f>C97*D97</f>
        <v>2422377.395</v>
      </c>
      <c r="F97" s="8">
        <f>ROUND(SUM(E97:$E$133)/SUM(C97:$C$133),3)</f>
        <v>11.414</v>
      </c>
      <c r="G97" s="20" t="s">
        <v>6</v>
      </c>
      <c r="H97" s="12">
        <v>43862</v>
      </c>
    </row>
    <row r="98" spans="1:8" s="20" customFormat="1" x14ac:dyDescent="0.2">
      <c r="A98" s="41">
        <v>43891</v>
      </c>
      <c r="B98" t="s">
        <v>11</v>
      </c>
      <c r="C98" s="20">
        <v>206803</v>
      </c>
      <c r="D98" s="17">
        <v>11.444000000000001</v>
      </c>
      <c r="E98" s="10">
        <f>C98*D98</f>
        <v>2366653.5320000001</v>
      </c>
      <c r="F98" s="8">
        <f>ROUND(SUM(E98:$E$133)/SUM(C98:$C$133),3)</f>
        <v>11.412000000000001</v>
      </c>
      <c r="G98" s="20" t="s">
        <v>6</v>
      </c>
      <c r="H98" s="12">
        <v>43891</v>
      </c>
    </row>
    <row r="99" spans="1:8" s="20" customFormat="1" x14ac:dyDescent="0.2">
      <c r="A99" s="41">
        <v>43922</v>
      </c>
      <c r="B99" t="s">
        <v>11</v>
      </c>
      <c r="C99" s="20">
        <v>113017</v>
      </c>
      <c r="D99" s="17">
        <v>11.42</v>
      </c>
      <c r="E99" s="10">
        <f t="shared" ref="E99:E132" si="6">C99*D99</f>
        <v>1290654.1399999999</v>
      </c>
      <c r="F99" s="8">
        <f>ROUND(SUM(E99:$E$133)/SUM(C99:$C$133),3)</f>
        <v>11.411</v>
      </c>
      <c r="G99" s="20" t="s">
        <v>6</v>
      </c>
      <c r="H99" s="12">
        <v>43922</v>
      </c>
    </row>
    <row r="100" spans="1:8" s="20" customFormat="1" x14ac:dyDescent="0.2">
      <c r="A100" s="41">
        <v>43952</v>
      </c>
      <c r="B100" t="s">
        <v>11</v>
      </c>
      <c r="C100" s="20">
        <v>89501</v>
      </c>
      <c r="D100" s="17">
        <v>11.33</v>
      </c>
      <c r="E100" s="10">
        <f t="shared" si="6"/>
        <v>1014046.33</v>
      </c>
      <c r="F100" s="8">
        <f>ROUND(SUM(E100:$E$133)/SUM(C100:$C$133),3)</f>
        <v>11.41</v>
      </c>
      <c r="G100" s="20" t="s">
        <v>6</v>
      </c>
      <c r="H100" s="12">
        <v>43952</v>
      </c>
    </row>
    <row r="101" spans="1:8" s="20" customFormat="1" x14ac:dyDescent="0.2">
      <c r="A101" s="41">
        <v>43983</v>
      </c>
      <c r="B101" t="s">
        <v>11</v>
      </c>
      <c r="C101" s="20">
        <v>33921</v>
      </c>
      <c r="D101" s="17">
        <v>11.361000000000001</v>
      </c>
      <c r="E101" s="10">
        <f t="shared" si="6"/>
        <v>385376.48100000003</v>
      </c>
      <c r="F101" s="8">
        <f>ROUND(SUM(E101:$E$133)/SUM(C101:$C$133),3)</f>
        <v>11.412000000000001</v>
      </c>
      <c r="G101" s="20" t="s">
        <v>6</v>
      </c>
      <c r="H101" s="12">
        <v>43983</v>
      </c>
    </row>
    <row r="102" spans="1:8" s="20" customFormat="1" x14ac:dyDescent="0.2">
      <c r="A102" s="41">
        <v>44013</v>
      </c>
      <c r="B102" t="s">
        <v>11</v>
      </c>
      <c r="C102" s="20">
        <v>35258</v>
      </c>
      <c r="D102" s="17">
        <v>11.382</v>
      </c>
      <c r="E102" s="10">
        <f t="shared" si="6"/>
        <v>401306.55599999998</v>
      </c>
      <c r="F102" s="8">
        <f>ROUND(SUM(E102:$E$133)/SUM(C102:$C$133),3)</f>
        <v>11.412000000000001</v>
      </c>
      <c r="G102" s="20" t="s">
        <v>6</v>
      </c>
      <c r="H102" s="12">
        <v>44013</v>
      </c>
    </row>
    <row r="103" spans="1:8" s="20" customFormat="1" x14ac:dyDescent="0.2">
      <c r="A103" s="41">
        <v>44044</v>
      </c>
      <c r="B103" t="s">
        <v>11</v>
      </c>
      <c r="C103" s="20">
        <v>25656</v>
      </c>
      <c r="D103" s="17">
        <v>11.381</v>
      </c>
      <c r="E103" s="10">
        <f t="shared" si="6"/>
        <v>291990.93599999999</v>
      </c>
      <c r="F103" s="8">
        <f>ROUND(SUM(E103:$E$133)/SUM(C103:$C$133),3)</f>
        <v>11.412000000000001</v>
      </c>
      <c r="G103" s="20" t="s">
        <v>6</v>
      </c>
      <c r="H103" s="12">
        <v>44044</v>
      </c>
    </row>
    <row r="104" spans="1:8" s="20" customFormat="1" x14ac:dyDescent="0.2">
      <c r="A104" s="41">
        <v>44075</v>
      </c>
      <c r="B104" t="s">
        <v>11</v>
      </c>
      <c r="C104" s="20">
        <v>56523</v>
      </c>
      <c r="D104" s="17">
        <v>11.551</v>
      </c>
      <c r="E104" s="10">
        <f t="shared" si="6"/>
        <v>652897.17299999995</v>
      </c>
      <c r="F104" s="8">
        <f>ROUND(SUM(E104:$E$133)/SUM(C104:$C$133),3)</f>
        <v>11.413</v>
      </c>
      <c r="G104" s="20" t="s">
        <v>6</v>
      </c>
      <c r="H104" s="12">
        <v>44075</v>
      </c>
    </row>
    <row r="105" spans="1:8" s="20" customFormat="1" x14ac:dyDescent="0.2">
      <c r="A105" s="41">
        <v>44105</v>
      </c>
      <c r="B105" t="s">
        <v>11</v>
      </c>
      <c r="C105" s="20">
        <v>129596</v>
      </c>
      <c r="D105" s="17">
        <v>11.507999999999999</v>
      </c>
      <c r="E105" s="10">
        <f t="shared" si="6"/>
        <v>1491390.7679999999</v>
      </c>
      <c r="F105" s="8">
        <f>ROUND(SUM(E105:$E$133)/SUM(C105:$C$133),3)</f>
        <v>11.411</v>
      </c>
      <c r="G105" s="20" t="s">
        <v>6</v>
      </c>
      <c r="H105" s="12">
        <v>44105</v>
      </c>
    </row>
    <row r="106" spans="1:8" s="20" customFormat="1" x14ac:dyDescent="0.2">
      <c r="A106" s="41">
        <v>44136</v>
      </c>
      <c r="B106" t="s">
        <v>11</v>
      </c>
      <c r="C106" s="20">
        <v>186721</v>
      </c>
      <c r="D106" s="17">
        <v>11.465</v>
      </c>
      <c r="E106" s="10">
        <f t="shared" si="6"/>
        <v>2140756.2650000001</v>
      </c>
      <c r="F106" s="8">
        <f>ROUND(SUM(E106:$E$133)/SUM(C106:$C$133),3)</f>
        <v>11.407999999999999</v>
      </c>
      <c r="G106" s="20" t="s">
        <v>6</v>
      </c>
      <c r="H106" s="12">
        <v>44136</v>
      </c>
    </row>
    <row r="107" spans="1:8" s="20" customFormat="1" x14ac:dyDescent="0.2">
      <c r="A107" s="41">
        <v>44166</v>
      </c>
      <c r="B107" t="s">
        <v>11</v>
      </c>
      <c r="C107" s="20">
        <v>255832</v>
      </c>
      <c r="D107" s="17">
        <v>11.413</v>
      </c>
      <c r="E107" s="10">
        <f t="shared" si="6"/>
        <v>2919810.6159999999</v>
      </c>
      <c r="F107" s="8">
        <f>ROUND(SUM(E107:$E$133)/SUM(C107:$C$133),3)</f>
        <v>11.404999999999999</v>
      </c>
      <c r="G107" s="20" t="s">
        <v>6</v>
      </c>
      <c r="H107" s="12">
        <v>44166</v>
      </c>
    </row>
    <row r="108" spans="1:8" s="20" customFormat="1" x14ac:dyDescent="0.2">
      <c r="A108" s="41">
        <v>44197</v>
      </c>
      <c r="B108" t="s">
        <v>11</v>
      </c>
      <c r="C108" s="20">
        <v>306982</v>
      </c>
      <c r="D108" s="17">
        <v>11.326000000000001</v>
      </c>
      <c r="E108" s="10">
        <f t="shared" si="6"/>
        <v>3476878.1320000002</v>
      </c>
      <c r="F108" s="8">
        <f>ROUND(SUM(E108:$E$133)/SUM(C108:$C$133),3)</f>
        <v>11.404999999999999</v>
      </c>
      <c r="G108" s="20" t="s">
        <v>6</v>
      </c>
      <c r="H108" s="12">
        <v>44197</v>
      </c>
    </row>
    <row r="109" spans="1:8" s="20" customFormat="1" x14ac:dyDescent="0.2">
      <c r="A109" s="41">
        <v>44228</v>
      </c>
      <c r="B109" t="s">
        <v>11</v>
      </c>
      <c r="C109" s="20">
        <v>282270</v>
      </c>
      <c r="D109" s="17">
        <v>11.324999999999999</v>
      </c>
      <c r="E109" s="10">
        <f t="shared" si="6"/>
        <v>3196707.75</v>
      </c>
      <c r="F109" s="8">
        <f>ROUND(SUM(E109:$E$133)/SUM(C109:$C$133),3)</f>
        <v>11.412000000000001</v>
      </c>
      <c r="G109" s="20" t="s">
        <v>6</v>
      </c>
      <c r="H109" s="12">
        <v>44228</v>
      </c>
    </row>
    <row r="110" spans="1:8" s="20" customFormat="1" x14ac:dyDescent="0.2">
      <c r="A110" s="41">
        <v>44256</v>
      </c>
      <c r="B110" t="s">
        <v>11</v>
      </c>
      <c r="C110" s="20">
        <v>232736</v>
      </c>
      <c r="D110" s="17">
        <v>11.388999999999999</v>
      </c>
      <c r="E110" s="10">
        <f t="shared" si="6"/>
        <v>2650630.304</v>
      </c>
      <c r="F110" s="8">
        <f>ROUND(SUM(E110:$E$133)/SUM(C110:$C$133),3)</f>
        <v>11.419</v>
      </c>
      <c r="G110" s="20" t="s">
        <v>6</v>
      </c>
      <c r="H110" s="12">
        <v>44256</v>
      </c>
    </row>
    <row r="111" spans="1:8" s="20" customFormat="1" x14ac:dyDescent="0.2">
      <c r="A111" s="41">
        <v>44287</v>
      </c>
      <c r="B111" t="s">
        <v>11</v>
      </c>
      <c r="C111" s="20">
        <v>187266</v>
      </c>
      <c r="D111" s="17">
        <v>11.452999999999999</v>
      </c>
      <c r="E111" s="10">
        <f t="shared" si="6"/>
        <v>2144757.4979999997</v>
      </c>
      <c r="F111" s="8">
        <f>ROUND(SUM(E111:$E$133)/SUM(C111:$C$133),3)</f>
        <v>11.420999999999999</v>
      </c>
      <c r="G111" s="20" t="s">
        <v>6</v>
      </c>
      <c r="H111" s="12">
        <v>44287</v>
      </c>
    </row>
    <row r="112" spans="1:8" s="20" customFormat="1" x14ac:dyDescent="0.2">
      <c r="A112" s="41">
        <v>44317</v>
      </c>
      <c r="B112" t="s">
        <v>11</v>
      </c>
      <c r="C112" s="20">
        <v>111277</v>
      </c>
      <c r="D112" s="17">
        <v>11.491</v>
      </c>
      <c r="E112" s="10">
        <f t="shared" si="6"/>
        <v>1278684.007</v>
      </c>
      <c r="F112" s="8">
        <f>ROUND(SUM(E112:$E$133)/SUM(C112:$C$133),3)</f>
        <v>11.419</v>
      </c>
      <c r="G112" s="20" t="s">
        <v>6</v>
      </c>
      <c r="H112" s="12">
        <v>44317</v>
      </c>
    </row>
    <row r="113" spans="1:8" s="20" customFormat="1" x14ac:dyDescent="0.2">
      <c r="A113" s="41">
        <v>44348</v>
      </c>
      <c r="B113" t="s">
        <v>11</v>
      </c>
      <c r="C113" s="20">
        <v>30029</v>
      </c>
      <c r="D113" s="17">
        <v>11.55</v>
      </c>
      <c r="E113" s="10">
        <f t="shared" si="6"/>
        <v>346834.95</v>
      </c>
      <c r="F113" s="8">
        <f>ROUND(SUM(E113:$E$133)/SUM(C113:$C$133),3)</f>
        <v>11.416</v>
      </c>
      <c r="G113" s="20" t="s">
        <v>6</v>
      </c>
      <c r="H113" s="12">
        <v>44348</v>
      </c>
    </row>
    <row r="114" spans="1:8" s="20" customFormat="1" x14ac:dyDescent="0.2">
      <c r="A114" s="41">
        <v>44378</v>
      </c>
      <c r="B114" t="s">
        <v>11</v>
      </c>
      <c r="C114" s="20">
        <v>27707</v>
      </c>
      <c r="D114" s="17">
        <v>11.691000000000001</v>
      </c>
      <c r="E114" s="10">
        <f t="shared" si="6"/>
        <v>323922.53700000001</v>
      </c>
      <c r="F114" s="8">
        <f>ROUND(SUM(E114:$E$133)/SUM(C114:$C$133),3)</f>
        <v>11.414999999999999</v>
      </c>
      <c r="G114" s="20" t="s">
        <v>6</v>
      </c>
      <c r="H114" s="12">
        <v>44378</v>
      </c>
    </row>
    <row r="115" spans="1:8" s="20" customFormat="1" x14ac:dyDescent="0.2">
      <c r="A115" s="41">
        <v>44409</v>
      </c>
      <c r="B115" t="s">
        <v>11</v>
      </c>
      <c r="C115" s="20">
        <v>38173</v>
      </c>
      <c r="D115" s="17">
        <v>11.452</v>
      </c>
      <c r="E115" s="10">
        <f t="shared" si="6"/>
        <v>437157.196</v>
      </c>
      <c r="F115" s="8">
        <f>ROUND(SUM(E115:$E$133)/SUM(C115:$C$133),3)</f>
        <v>11.412000000000001</v>
      </c>
      <c r="G115" s="20" t="s">
        <v>6</v>
      </c>
      <c r="H115" s="12">
        <v>44409</v>
      </c>
    </row>
    <row r="116" spans="1:8" s="20" customFormat="1" x14ac:dyDescent="0.2">
      <c r="A116" s="41">
        <v>44440</v>
      </c>
      <c r="B116" t="s">
        <v>11</v>
      </c>
      <c r="C116" s="20">
        <v>57074</v>
      </c>
      <c r="D116" s="17">
        <v>11.391</v>
      </c>
      <c r="E116" s="10">
        <f t="shared" si="6"/>
        <v>650129.93400000001</v>
      </c>
      <c r="F116" s="8">
        <f>ROUND(SUM(E116:$E$133)/SUM(C116:$C$133),3)</f>
        <v>11.412000000000001</v>
      </c>
      <c r="G116" s="20" t="s">
        <v>6</v>
      </c>
      <c r="H116" s="12">
        <v>44440</v>
      </c>
    </row>
    <row r="117" spans="1:8" s="20" customFormat="1" x14ac:dyDescent="0.2">
      <c r="A117" s="41">
        <v>44470</v>
      </c>
      <c r="B117" t="s">
        <v>11</v>
      </c>
      <c r="C117" s="20">
        <v>135458</v>
      </c>
      <c r="D117" s="17">
        <v>11.523999999999999</v>
      </c>
      <c r="E117" s="10">
        <f t="shared" si="6"/>
        <v>1561017.9919999999</v>
      </c>
      <c r="F117" s="8">
        <f>ROUND(SUM(E117:$E$133)/SUM(C117:$C$133),3)</f>
        <v>11.412000000000001</v>
      </c>
      <c r="G117" s="20" t="s">
        <v>6</v>
      </c>
      <c r="H117" s="12">
        <v>44470</v>
      </c>
    </row>
    <row r="118" spans="1:8" s="20" customFormat="1" x14ac:dyDescent="0.2">
      <c r="A118" s="41">
        <v>44501</v>
      </c>
      <c r="B118" t="s">
        <v>11</v>
      </c>
      <c r="C118" s="20">
        <v>209194</v>
      </c>
      <c r="D118" s="17">
        <v>11.395</v>
      </c>
      <c r="E118" s="10">
        <f t="shared" si="6"/>
        <v>2383765.63</v>
      </c>
      <c r="F118" s="8">
        <f>ROUND(SUM(E118:$E$133)/SUM(C118:$C$133),3)</f>
        <v>11.406000000000001</v>
      </c>
      <c r="G118" s="20" t="s">
        <v>6</v>
      </c>
      <c r="H118" s="12">
        <v>44501</v>
      </c>
    </row>
    <row r="119" spans="1:8" s="20" customFormat="1" x14ac:dyDescent="0.2">
      <c r="A119" s="41">
        <v>44531</v>
      </c>
      <c r="B119" t="s">
        <v>11</v>
      </c>
      <c r="C119" s="20">
        <v>283420</v>
      </c>
      <c r="D119" s="17">
        <v>11.398999999999999</v>
      </c>
      <c r="E119" s="10">
        <f t="shared" si="6"/>
        <v>3230704.5799999996</v>
      </c>
      <c r="F119" s="8">
        <f>ROUND(SUM(E119:$E$133)/SUM(C119:$C$133),3)</f>
        <v>11.407</v>
      </c>
      <c r="G119" s="20" t="s">
        <v>6</v>
      </c>
      <c r="H119" s="12">
        <v>44531</v>
      </c>
    </row>
    <row r="120" spans="1:8" s="20" customFormat="1" x14ac:dyDescent="0.2">
      <c r="A120" s="41">
        <v>44562</v>
      </c>
      <c r="B120" t="s">
        <v>11</v>
      </c>
      <c r="C120" s="13">
        <v>269523</v>
      </c>
      <c r="D120" s="17">
        <v>11.446999999999999</v>
      </c>
      <c r="E120" s="10">
        <f t="shared" si="6"/>
        <v>3085229.781</v>
      </c>
      <c r="F120" s="8">
        <f>ROUND(SUM(E120:$E$133)/SUM(C120:$C$133),3)</f>
        <v>11.407999999999999</v>
      </c>
      <c r="G120" s="20" t="s">
        <v>6</v>
      </c>
      <c r="H120" s="12">
        <v>44562</v>
      </c>
    </row>
    <row r="121" spans="1:8" s="20" customFormat="1" ht="15" x14ac:dyDescent="0.25">
      <c r="A121" s="41">
        <v>44593</v>
      </c>
      <c r="B121" t="s">
        <v>11</v>
      </c>
      <c r="C121" s="21">
        <v>229781</v>
      </c>
      <c r="D121">
        <v>11.458</v>
      </c>
      <c r="E121" s="10">
        <f t="shared" si="6"/>
        <v>2632830.6979999999</v>
      </c>
      <c r="F121" s="8">
        <f>ROUND(SUM(E121:$E$133)/SUM(C121:$C$133),3)</f>
        <v>11.401999999999999</v>
      </c>
      <c r="G121" s="20" t="s">
        <v>6</v>
      </c>
      <c r="H121" s="12">
        <v>44593</v>
      </c>
    </row>
    <row r="122" spans="1:8" x14ac:dyDescent="0.2">
      <c r="A122" s="41">
        <v>44621</v>
      </c>
      <c r="B122" t="s">
        <v>11</v>
      </c>
      <c r="C122" s="13">
        <v>220267</v>
      </c>
      <c r="D122" s="17">
        <v>11.372</v>
      </c>
      <c r="E122" s="10">
        <f t="shared" si="6"/>
        <v>2504876.324</v>
      </c>
      <c r="F122" s="8">
        <f>ROUND(SUM(E122:$E$133)/SUM(C122:$C$133),3)</f>
        <v>11.394</v>
      </c>
      <c r="G122" s="20" t="s">
        <v>6</v>
      </c>
      <c r="H122" s="12">
        <v>44621</v>
      </c>
    </row>
    <row r="123" spans="1:8" x14ac:dyDescent="0.2">
      <c r="A123" s="41">
        <v>44652</v>
      </c>
      <c r="B123" t="s">
        <v>11</v>
      </c>
      <c r="C123" s="13">
        <v>151293</v>
      </c>
      <c r="D123" s="17">
        <v>11.429</v>
      </c>
      <c r="E123" s="10">
        <f t="shared" si="6"/>
        <v>1729127.6969999999</v>
      </c>
      <c r="F123" s="8">
        <f>ROUND(SUM(E123:$E$133)/SUM(C123:$C$133),3)</f>
        <v>11.398</v>
      </c>
      <c r="G123" s="20" t="s">
        <v>6</v>
      </c>
      <c r="H123" s="12">
        <v>44652</v>
      </c>
    </row>
    <row r="124" spans="1:8" x14ac:dyDescent="0.2">
      <c r="A124" s="41">
        <v>44682</v>
      </c>
      <c r="B124" t="s">
        <v>11</v>
      </c>
      <c r="C124" s="13">
        <v>65803</v>
      </c>
      <c r="D124" s="17">
        <v>11.288</v>
      </c>
      <c r="E124" s="10">
        <f t="shared" si="6"/>
        <v>742784.26399999997</v>
      </c>
      <c r="F124" s="8">
        <f>ROUND(SUM(E124:$E$133)/SUM(C124:$C$133),3)</f>
        <v>11.394</v>
      </c>
      <c r="G124" s="20" t="s">
        <v>6</v>
      </c>
      <c r="H124" s="12">
        <v>44682</v>
      </c>
    </row>
    <row r="125" spans="1:8" x14ac:dyDescent="0.2">
      <c r="A125" s="41">
        <v>44713</v>
      </c>
      <c r="B125" t="s">
        <v>11</v>
      </c>
      <c r="C125" s="13">
        <v>40619</v>
      </c>
      <c r="D125" s="17">
        <v>11.292999999999999</v>
      </c>
      <c r="E125" s="10">
        <f t="shared" si="6"/>
        <v>458710.36699999997</v>
      </c>
      <c r="F125" s="8">
        <f>ROUND(SUM(E125:$E$133)/SUM(C125:$C$133),3)</f>
        <v>11.4</v>
      </c>
      <c r="G125" s="20" t="s">
        <v>6</v>
      </c>
      <c r="H125" s="12">
        <v>44713</v>
      </c>
    </row>
    <row r="126" spans="1:8" x14ac:dyDescent="0.2">
      <c r="A126" s="41">
        <v>44743</v>
      </c>
      <c r="B126" t="s">
        <v>11</v>
      </c>
      <c r="C126" s="13">
        <v>27201</v>
      </c>
      <c r="D126" s="17">
        <v>11.204000000000001</v>
      </c>
      <c r="E126" s="10">
        <f t="shared" si="6"/>
        <v>304760.00400000002</v>
      </c>
      <c r="F126" s="8">
        <f>ROUND(SUM(E126:$E$133)/SUM(C126:$C$133),3)</f>
        <v>11.404</v>
      </c>
      <c r="G126" s="20" t="s">
        <v>6</v>
      </c>
      <c r="H126" s="12">
        <v>44743</v>
      </c>
    </row>
    <row r="127" spans="1:8" x14ac:dyDescent="0.2">
      <c r="A127" s="41">
        <v>44774</v>
      </c>
      <c r="B127" t="s">
        <v>11</v>
      </c>
      <c r="C127" s="13">
        <v>22623</v>
      </c>
      <c r="D127" s="17">
        <v>11.141999999999999</v>
      </c>
      <c r="E127" s="10">
        <f t="shared" si="6"/>
        <v>252065.46599999999</v>
      </c>
      <c r="F127" s="8">
        <f>ROUND(SUM(E127:$E$133)/SUM(C127:$C$133),3)</f>
        <v>11.409000000000001</v>
      </c>
      <c r="G127" s="20" t="s">
        <v>6</v>
      </c>
      <c r="H127" s="12">
        <v>44774</v>
      </c>
    </row>
    <row r="128" spans="1:8" ht="15" x14ac:dyDescent="0.25">
      <c r="A128" s="41">
        <v>44805</v>
      </c>
      <c r="B128" t="s">
        <v>11</v>
      </c>
      <c r="C128" s="13">
        <v>54092</v>
      </c>
      <c r="D128" s="17">
        <v>11.257</v>
      </c>
      <c r="E128" s="10">
        <f t="shared" si="6"/>
        <v>608913.64399999997</v>
      </c>
      <c r="F128" s="40">
        <f>ROUND(SUM(E128:$E$133)/SUM(C128:$C$133),3)</f>
        <v>11.414999999999999</v>
      </c>
      <c r="G128" s="20" t="s">
        <v>6</v>
      </c>
      <c r="H128" s="12">
        <v>44805</v>
      </c>
    </row>
    <row r="129" spans="1:8" ht="15" x14ac:dyDescent="0.25">
      <c r="A129" s="41">
        <v>44835</v>
      </c>
      <c r="B129" t="s">
        <v>11</v>
      </c>
      <c r="C129" s="13">
        <v>79791</v>
      </c>
      <c r="D129" s="17">
        <v>11.317</v>
      </c>
      <c r="E129" s="10">
        <f t="shared" si="6"/>
        <v>902994.74699999997</v>
      </c>
      <c r="F129" s="40">
        <f>ROUND(SUM(E129:$E$133)/SUM(C129:$C$133),3)</f>
        <v>11.423999999999999</v>
      </c>
      <c r="G129" s="20" t="s">
        <v>6</v>
      </c>
      <c r="H129" s="12">
        <v>44835</v>
      </c>
    </row>
    <row r="130" spans="1:8" ht="15" x14ac:dyDescent="0.25">
      <c r="A130" s="14">
        <v>44866</v>
      </c>
      <c r="B130" t="s">
        <v>11</v>
      </c>
      <c r="C130" s="13">
        <v>171625.65400000001</v>
      </c>
      <c r="D130" s="17">
        <v>11.393000000000001</v>
      </c>
      <c r="E130" s="10">
        <f t="shared" si="6"/>
        <v>1955331.0760220003</v>
      </c>
      <c r="F130" s="40">
        <f>ROUND(SUM(E130:$E$133)/SUM(C130:$C$133),3)</f>
        <v>11.433</v>
      </c>
      <c r="G130" s="20" t="s">
        <v>6</v>
      </c>
      <c r="H130" s="12">
        <v>44866</v>
      </c>
    </row>
    <row r="131" spans="1:8" ht="15" x14ac:dyDescent="0.25">
      <c r="A131" s="41">
        <v>44896</v>
      </c>
      <c r="B131" t="s">
        <v>11</v>
      </c>
      <c r="C131" s="20">
        <v>271906</v>
      </c>
      <c r="D131" s="17">
        <v>11.468</v>
      </c>
      <c r="E131" s="10">
        <f t="shared" si="6"/>
        <v>3118218.0079999999</v>
      </c>
      <c r="F131" s="40">
        <f>ROUND(SUM(E131:$E$133)/SUM(C131:$C$133),3)</f>
        <v>11.443</v>
      </c>
      <c r="G131" s="20" t="s">
        <v>6</v>
      </c>
      <c r="H131" s="12">
        <v>44896</v>
      </c>
    </row>
    <row r="132" spans="1:8" ht="15" x14ac:dyDescent="0.25">
      <c r="A132" s="47">
        <v>44927</v>
      </c>
      <c r="B132" s="50" t="s">
        <v>11</v>
      </c>
      <c r="C132" s="49">
        <v>232944</v>
      </c>
      <c r="D132" s="55">
        <v>11.414999999999999</v>
      </c>
      <c r="E132" s="56">
        <f t="shared" si="6"/>
        <v>2659055.7599999998</v>
      </c>
      <c r="F132" s="54">
        <f>ROUND(SUM(E132:$E$133)/SUM(C132:$C$133),3)</f>
        <v>11.428000000000001</v>
      </c>
      <c r="G132" s="49" t="s">
        <v>6</v>
      </c>
      <c r="H132" s="12">
        <v>44927</v>
      </c>
    </row>
    <row r="133" spans="1:8" ht="15.75" thickBot="1" x14ac:dyDescent="0.3">
      <c r="A133" s="42">
        <v>44958</v>
      </c>
      <c r="B133" s="36" t="s">
        <v>11</v>
      </c>
      <c r="C133" s="26">
        <v>212746</v>
      </c>
      <c r="D133" s="37">
        <v>11.442</v>
      </c>
      <c r="E133" s="31">
        <f t="shared" ref="E131:E133" si="7">C133*D133</f>
        <v>2434239.7319999998</v>
      </c>
      <c r="F133" s="39">
        <f>ROUND(SUM(E133:$E$133)/SUM(C133:$C$133),3)</f>
        <v>11.442</v>
      </c>
      <c r="G133" s="26" t="s">
        <v>6</v>
      </c>
      <c r="H133" s="28">
        <v>44958</v>
      </c>
    </row>
    <row r="135" spans="1:8" ht="15" x14ac:dyDescent="0.25">
      <c r="A135" s="29"/>
      <c r="B135" s="19"/>
      <c r="C135" s="21"/>
      <c r="D135"/>
      <c r="E135" s="45"/>
      <c r="F135" s="8"/>
      <c r="G135" s="19"/>
      <c r="H135" s="15"/>
    </row>
  </sheetData>
  <phoneticPr fontId="3" type="noConversion"/>
  <pageMargins left="0.78740157499999996" right="0.78740157499999996" top="0.28999999999999998" bottom="0.25" header="0.25" footer="0.2"/>
  <pageSetup paperSize="9" scale="3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Stadtwerke Burgdorf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rohde</dc:creator>
  <cp:lastModifiedBy>Thomas Wende</cp:lastModifiedBy>
  <cp:lastPrinted>2013-08-09T06:10:41Z</cp:lastPrinted>
  <dcterms:created xsi:type="dcterms:W3CDTF">2011-10-27T09:04:25Z</dcterms:created>
  <dcterms:modified xsi:type="dcterms:W3CDTF">2023-03-06T08:56:32Z</dcterms:modified>
</cp:coreProperties>
</file>