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ffmann\Downloads\"/>
    </mc:Choice>
  </mc:AlternateContent>
  <xr:revisionPtr revIDLastSave="0" documentId="8_{B3F467D9-DC56-4308-92E0-DBC6BBA99E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7" i="1" l="1"/>
  <c r="E246" i="1"/>
  <c r="F246" i="1" s="1"/>
  <c r="E245" i="1"/>
  <c r="F245" i="1" s="1"/>
  <c r="E244" i="1"/>
  <c r="F244" i="1" s="1"/>
  <c r="E243" i="1"/>
  <c r="F242" i="1" s="1"/>
  <c r="E242" i="1"/>
  <c r="E241" i="1"/>
  <c r="E240" i="1"/>
  <c r="E239" i="1"/>
  <c r="E238" i="1"/>
  <c r="E237" i="1"/>
  <c r="E236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79" i="1"/>
  <c r="E68" i="1"/>
  <c r="E69" i="1"/>
  <c r="E70" i="1"/>
  <c r="E71" i="1"/>
  <c r="E72" i="1"/>
  <c r="E73" i="1"/>
  <c r="E74" i="1"/>
  <c r="E75" i="1"/>
  <c r="E76" i="1"/>
  <c r="E77" i="1"/>
  <c r="E78" i="1"/>
  <c r="E66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F228" i="1" s="1"/>
  <c r="E230" i="1"/>
  <c r="E231" i="1"/>
  <c r="E232" i="1"/>
  <c r="E233" i="1"/>
  <c r="E234" i="1"/>
  <c r="E235" i="1"/>
  <c r="E67" i="1"/>
  <c r="E60" i="1"/>
  <c r="E6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4" i="1"/>
  <c r="E65" i="1"/>
  <c r="E172" i="1"/>
  <c r="E87" i="1"/>
  <c r="E4" i="1"/>
  <c r="F238" i="1" l="1"/>
  <c r="F152" i="1"/>
  <c r="F98" i="1"/>
  <c r="F41" i="1"/>
  <c r="F237" i="1"/>
  <c r="F90" i="1"/>
  <c r="F220" i="1"/>
  <c r="F239" i="1"/>
  <c r="F236" i="1"/>
  <c r="F57" i="1"/>
  <c r="F196" i="1"/>
  <c r="F240" i="1"/>
  <c r="F204" i="1"/>
  <c r="F243" i="1"/>
  <c r="F188" i="1"/>
  <c r="F241" i="1"/>
  <c r="F212" i="1"/>
  <c r="F173" i="1"/>
  <c r="F180" i="1"/>
  <c r="F247" i="1"/>
  <c r="F87" i="1"/>
  <c r="F104" i="1"/>
  <c r="F156" i="1"/>
  <c r="F88" i="1"/>
  <c r="F154" i="1"/>
  <c r="F103" i="1"/>
  <c r="F160" i="1"/>
  <c r="F112" i="1"/>
  <c r="F149" i="1"/>
  <c r="F122" i="1"/>
  <c r="F146" i="1"/>
  <c r="F121" i="1"/>
  <c r="F109" i="1"/>
  <c r="F145" i="1"/>
  <c r="F133" i="1"/>
  <c r="F120" i="1"/>
  <c r="F106" i="1"/>
  <c r="F95" i="1"/>
  <c r="F125" i="1"/>
  <c r="F136" i="1"/>
  <c r="F111" i="1"/>
  <c r="F97" i="1"/>
  <c r="F135" i="1"/>
  <c r="F96" i="1"/>
  <c r="F155" i="1"/>
  <c r="F144" i="1"/>
  <c r="F130" i="1"/>
  <c r="F119" i="1"/>
  <c r="F105" i="1"/>
  <c r="F93" i="1"/>
  <c r="F137" i="1"/>
  <c r="F143" i="1"/>
  <c r="F117" i="1"/>
  <c r="F89" i="1"/>
  <c r="F129" i="1"/>
  <c r="F141" i="1"/>
  <c r="F128" i="1"/>
  <c r="F114" i="1"/>
  <c r="F138" i="1"/>
  <c r="F127" i="1"/>
  <c r="F113" i="1"/>
  <c r="F101" i="1"/>
  <c r="F162" i="1"/>
  <c r="F150" i="1"/>
  <c r="F142" i="1"/>
  <c r="F134" i="1"/>
  <c r="F126" i="1"/>
  <c r="F118" i="1"/>
  <c r="F110" i="1"/>
  <c r="F102" i="1"/>
  <c r="F94" i="1"/>
  <c r="F161" i="1"/>
  <c r="F153" i="1"/>
  <c r="F148" i="1"/>
  <c r="F140" i="1"/>
  <c r="F132" i="1"/>
  <c r="F124" i="1"/>
  <c r="F116" i="1"/>
  <c r="F108" i="1"/>
  <c r="F100" i="1"/>
  <c r="F92" i="1"/>
  <c r="F159" i="1"/>
  <c r="F151" i="1"/>
  <c r="F147" i="1"/>
  <c r="F139" i="1"/>
  <c r="F131" i="1"/>
  <c r="F123" i="1"/>
  <c r="F115" i="1"/>
  <c r="F107" i="1"/>
  <c r="F99" i="1"/>
  <c r="F91" i="1"/>
  <c r="F158" i="1"/>
  <c r="F157" i="1"/>
  <c r="F78" i="1"/>
  <c r="F68" i="1"/>
  <c r="F54" i="1"/>
  <c r="F46" i="1"/>
  <c r="F235" i="1"/>
  <c r="F227" i="1"/>
  <c r="F219" i="1"/>
  <c r="F211" i="1"/>
  <c r="F203" i="1"/>
  <c r="F195" i="1"/>
  <c r="F187" i="1"/>
  <c r="F179" i="1"/>
  <c r="F234" i="1"/>
  <c r="F226" i="1"/>
  <c r="F218" i="1"/>
  <c r="F210" i="1"/>
  <c r="F202" i="1"/>
  <c r="F194" i="1"/>
  <c r="F186" i="1"/>
  <c r="F178" i="1"/>
  <c r="F233" i="1"/>
  <c r="F225" i="1"/>
  <c r="F217" i="1"/>
  <c r="F209" i="1"/>
  <c r="F201" i="1"/>
  <c r="F193" i="1"/>
  <c r="F185" i="1"/>
  <c r="F177" i="1"/>
  <c r="F232" i="1"/>
  <c r="F224" i="1"/>
  <c r="F216" i="1"/>
  <c r="F208" i="1"/>
  <c r="F200" i="1"/>
  <c r="F192" i="1"/>
  <c r="F184" i="1"/>
  <c r="F176" i="1"/>
  <c r="F231" i="1"/>
  <c r="F223" i="1"/>
  <c r="F215" i="1"/>
  <c r="F207" i="1"/>
  <c r="F199" i="1"/>
  <c r="F191" i="1"/>
  <c r="F183" i="1"/>
  <c r="F175" i="1"/>
  <c r="F230" i="1"/>
  <c r="F222" i="1"/>
  <c r="F214" i="1"/>
  <c r="F206" i="1"/>
  <c r="F198" i="1"/>
  <c r="F190" i="1"/>
  <c r="F182" i="1"/>
  <c r="F174" i="1"/>
  <c r="F172" i="1"/>
  <c r="F229" i="1"/>
  <c r="F221" i="1"/>
  <c r="F213" i="1"/>
  <c r="F205" i="1"/>
  <c r="F197" i="1"/>
  <c r="F189" i="1"/>
  <c r="F181" i="1"/>
  <c r="F6" i="1"/>
  <c r="F21" i="1"/>
  <c r="F30" i="1"/>
  <c r="F22" i="1"/>
  <c r="F74" i="1"/>
  <c r="F45" i="1"/>
  <c r="F29" i="1"/>
  <c r="F5" i="1"/>
  <c r="F61" i="1"/>
  <c r="F44" i="1"/>
  <c r="F36" i="1"/>
  <c r="F28" i="1"/>
  <c r="F20" i="1"/>
  <c r="F12" i="1"/>
  <c r="F62" i="1"/>
  <c r="F71" i="1"/>
  <c r="F59" i="1"/>
  <c r="F51" i="1"/>
  <c r="F43" i="1"/>
  <c r="F35" i="1"/>
  <c r="F27" i="1"/>
  <c r="F19" i="1"/>
  <c r="F11" i="1"/>
  <c r="F66" i="1"/>
  <c r="F70" i="1"/>
  <c r="F38" i="1"/>
  <c r="F14" i="1"/>
  <c r="F53" i="1"/>
  <c r="F37" i="1"/>
  <c r="F13" i="1"/>
  <c r="F52" i="1"/>
  <c r="F58" i="1"/>
  <c r="F50" i="1"/>
  <c r="F42" i="1"/>
  <c r="F34" i="1"/>
  <c r="F26" i="1"/>
  <c r="F18" i="1"/>
  <c r="F10" i="1"/>
  <c r="F49" i="1"/>
  <c r="F33" i="1"/>
  <c r="F25" i="1"/>
  <c r="F17" i="1"/>
  <c r="F9" i="1"/>
  <c r="F77" i="1"/>
  <c r="F56" i="1"/>
  <c r="F48" i="1"/>
  <c r="F40" i="1"/>
  <c r="F32" i="1"/>
  <c r="F24" i="1"/>
  <c r="F16" i="1"/>
  <c r="F8" i="1"/>
  <c r="F64" i="1"/>
  <c r="F55" i="1"/>
  <c r="F47" i="1"/>
  <c r="F39" i="1"/>
  <c r="F31" i="1"/>
  <c r="F23" i="1"/>
  <c r="F15" i="1"/>
  <c r="F4" i="1"/>
  <c r="F75" i="1"/>
  <c r="F79" i="1"/>
  <c r="F65" i="1"/>
  <c r="F76" i="1"/>
  <c r="F60" i="1"/>
  <c r="F67" i="1"/>
  <c r="F72" i="1"/>
  <c r="F63" i="1"/>
  <c r="F7" i="1"/>
  <c r="F73" i="1"/>
  <c r="F69" i="1"/>
</calcChain>
</file>

<file path=xl/sharedStrings.xml><?xml version="1.0" encoding="utf-8"?>
<sst xmlns="http://schemas.openxmlformats.org/spreadsheetml/2006/main" count="477" uniqueCount="14">
  <si>
    <t>Datum</t>
  </si>
  <si>
    <t>Bezeichnung</t>
  </si>
  <si>
    <t>Einspeisemenge</t>
  </si>
  <si>
    <t>Einspeisebrennwert</t>
  </si>
  <si>
    <t>Bösselberg</t>
  </si>
  <si>
    <t>Wichtung</t>
  </si>
  <si>
    <t>bei Abrechnungsbeginn im</t>
  </si>
  <si>
    <t>Brennwertbezirk 135, Übergabestation Bösselberg</t>
  </si>
  <si>
    <t>Brennwertbezirk 143, Übergabestation Weferlingsen</t>
  </si>
  <si>
    <t>Brennwertbezirk 170, Übergabestation Ehlershausen</t>
  </si>
  <si>
    <t>Weferlingsen</t>
  </si>
  <si>
    <t>Ehlershausen</t>
  </si>
  <si>
    <t>Brennwert Abrechnungsen April  2026</t>
  </si>
  <si>
    <t>Brennwert Abrechnungsende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</si>
</sst>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165" fontId="1" fillId="0" borderId="0" xfId="0" applyNumberFormat="1" applyFont="1"/>
    <xf numFmtId="4" fontId="0" fillId="0" borderId="0" xfId="0" applyNumberFormat="1"/>
    <xf numFmtId="165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4" fillId="0" borderId="0" xfId="1" applyNumberFormat="1"/>
    <xf numFmtId="165" fontId="0" fillId="0" borderId="0" xfId="0" applyNumberFormat="1"/>
    <xf numFmtId="3" fontId="5" fillId="0" borderId="0" xfId="1" applyNumberFormat="1" applyFont="1"/>
    <xf numFmtId="3" fontId="5" fillId="0" borderId="6" xfId="1" applyNumberFormat="1" applyFont="1" applyBorder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1" xfId="0" applyFont="1" applyBorder="1"/>
    <xf numFmtId="0" fontId="8" fillId="0" borderId="2" xfId="0" applyFont="1" applyBorder="1"/>
    <xf numFmtId="165" fontId="8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165" fontId="7" fillId="0" borderId="2" xfId="0" applyNumberFormat="1" applyFont="1" applyBorder="1"/>
    <xf numFmtId="0" fontId="8" fillId="0" borderId="3" xfId="0" applyFont="1" applyBorder="1"/>
    <xf numFmtId="0" fontId="8" fillId="0" borderId="0" xfId="0" applyFont="1"/>
    <xf numFmtId="0" fontId="8" fillId="0" borderId="4" xfId="0" applyFont="1" applyBorder="1"/>
    <xf numFmtId="165" fontId="8" fillId="0" borderId="0" xfId="0" applyNumberFormat="1" applyFont="1" applyAlignment="1">
      <alignment horizontal="right"/>
    </xf>
    <xf numFmtId="4" fontId="8" fillId="0" borderId="0" xfId="0" applyNumberFormat="1" applyFont="1"/>
    <xf numFmtId="165" fontId="7" fillId="0" borderId="0" xfId="0" applyNumberFormat="1" applyFont="1"/>
    <xf numFmtId="0" fontId="8" fillId="0" borderId="5" xfId="0" applyFont="1" applyBorder="1"/>
    <xf numFmtId="4" fontId="8" fillId="0" borderId="0" xfId="0" applyNumberFormat="1" applyFont="1" applyAlignment="1">
      <alignment horizontal="right"/>
    </xf>
    <xf numFmtId="14" fontId="8" fillId="0" borderId="4" xfId="0" applyNumberFormat="1" applyFont="1" applyBorder="1"/>
    <xf numFmtId="165" fontId="7" fillId="0" borderId="0" xfId="0" applyNumberFormat="1" applyFont="1" applyAlignment="1">
      <alignment horizontal="center"/>
    </xf>
    <xf numFmtId="3" fontId="8" fillId="0" borderId="0" xfId="0" applyNumberFormat="1" applyFont="1"/>
    <xf numFmtId="17" fontId="8" fillId="0" borderId="5" xfId="0" applyNumberFormat="1" applyFont="1" applyBorder="1"/>
    <xf numFmtId="14" fontId="8" fillId="0" borderId="0" xfId="0" applyNumberFormat="1" applyFont="1"/>
    <xf numFmtId="2" fontId="8" fillId="0" borderId="0" xfId="0" applyNumberFormat="1" applyFont="1"/>
    <xf numFmtId="0" fontId="8" fillId="0" borderId="6" xfId="0" applyFont="1" applyBorder="1"/>
    <xf numFmtId="4" fontId="8" fillId="0" borderId="6" xfId="0" applyNumberFormat="1" applyFont="1" applyBorder="1"/>
    <xf numFmtId="165" fontId="7" fillId="0" borderId="6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4" fontId="7" fillId="0" borderId="0" xfId="0" applyNumberFormat="1" applyFont="1"/>
    <xf numFmtId="17" fontId="8" fillId="0" borderId="6" xfId="0" applyNumberFormat="1" applyFont="1" applyBorder="1"/>
    <xf numFmtId="0" fontId="7" fillId="0" borderId="0" xfId="0" applyFont="1"/>
    <xf numFmtId="16" fontId="3" fillId="0" borderId="0" xfId="0" applyNumberFormat="1" applyFont="1"/>
    <xf numFmtId="165" fontId="3" fillId="0" borderId="0" xfId="0" applyNumberFormat="1" applyFont="1"/>
    <xf numFmtId="164" fontId="4" fillId="0" borderId="0" xfId="1" applyNumberFormat="1"/>
    <xf numFmtId="166" fontId="4" fillId="0" borderId="0" xfId="1" applyNumberFormat="1"/>
    <xf numFmtId="164" fontId="3" fillId="0" borderId="0" xfId="0" applyNumberFormat="1" applyFont="1"/>
    <xf numFmtId="14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4" fontId="8" fillId="0" borderId="0" xfId="0" applyNumberFormat="1" applyFont="1" applyBorder="1"/>
    <xf numFmtId="165" fontId="7" fillId="0" borderId="0" xfId="0" applyNumberFormat="1" applyFont="1" applyBorder="1" applyAlignment="1">
      <alignment horizontal="center"/>
    </xf>
    <xf numFmtId="17" fontId="8" fillId="0" borderId="0" xfId="0" applyNumberFormat="1" applyFont="1" applyBorder="1"/>
    <xf numFmtId="165" fontId="7" fillId="0" borderId="7" xfId="0" applyNumberFormat="1" applyFont="1" applyBorder="1" applyAlignment="1">
      <alignment horizontal="center"/>
    </xf>
    <xf numFmtId="17" fontId="8" fillId="0" borderId="8" xfId="0" applyNumberFormat="1" applyFont="1" applyBorder="1"/>
    <xf numFmtId="14" fontId="8" fillId="0" borderId="7" xfId="0" applyNumberFormat="1" applyFont="1" applyBorder="1"/>
    <xf numFmtId="0" fontId="8" fillId="0" borderId="7" xfId="0" applyFont="1" applyBorder="1"/>
    <xf numFmtId="3" fontId="8" fillId="0" borderId="7" xfId="0" applyNumberFormat="1" applyFont="1" applyBorder="1"/>
    <xf numFmtId="165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/>
  </cellXfs>
  <cellStyles count="2">
    <cellStyle name="Standard" xfId="0" builtinId="0"/>
    <cellStyle name="Standard_Tabelle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8"/>
  <sheetViews>
    <sheetView tabSelected="1" topLeftCell="A85" workbookViewId="0">
      <selection activeCell="D108" sqref="D108"/>
    </sheetView>
  </sheetViews>
  <sheetFormatPr baseColWidth="10" defaultRowHeight="12.75" x14ac:dyDescent="0.2"/>
  <cols>
    <col min="1" max="1" width="17.7109375" customWidth="1"/>
    <col min="2" max="2" width="22.140625" customWidth="1"/>
    <col min="3" max="3" width="16.7109375" bestFit="1" customWidth="1"/>
    <col min="4" max="4" width="19.5703125" style="3" bestFit="1" customWidth="1"/>
    <col min="5" max="5" width="21.5703125" style="2" customWidth="1"/>
    <col min="6" max="6" width="40" style="1" customWidth="1"/>
    <col min="7" max="7" width="25.85546875" bestFit="1" customWidth="1"/>
    <col min="8" max="8" width="17.5703125" customWidth="1"/>
    <col min="11" max="11" width="12.85546875" bestFit="1" customWidth="1"/>
    <col min="12" max="12" width="12.7109375" bestFit="1" customWidth="1"/>
    <col min="14" max="21" width="11.42578125" customWidth="1"/>
  </cols>
  <sheetData>
    <row r="1" spans="1:8" ht="15" x14ac:dyDescent="0.25">
      <c r="A1" s="12" t="s">
        <v>7</v>
      </c>
      <c r="B1" s="13"/>
      <c r="C1" s="13"/>
      <c r="D1" s="14"/>
      <c r="E1" s="15"/>
      <c r="F1" s="16"/>
      <c r="G1" s="13"/>
      <c r="H1" s="17"/>
    </row>
    <row r="2" spans="1:8" ht="15" x14ac:dyDescent="0.25">
      <c r="A2" s="19"/>
      <c r="B2" s="18"/>
      <c r="C2" s="18"/>
      <c r="D2" s="20"/>
      <c r="E2" s="21"/>
      <c r="F2" s="22"/>
      <c r="G2" s="18"/>
      <c r="H2" s="23"/>
    </row>
    <row r="3" spans="1:8" ht="15" x14ac:dyDescent="0.25">
      <c r="A3" s="19" t="s">
        <v>0</v>
      </c>
      <c r="B3" s="18" t="s">
        <v>1</v>
      </c>
      <c r="C3" s="18" t="s">
        <v>2</v>
      </c>
      <c r="D3" s="20" t="s">
        <v>3</v>
      </c>
      <c r="E3" s="24" t="s">
        <v>5</v>
      </c>
      <c r="F3" s="22" t="s">
        <v>12</v>
      </c>
      <c r="G3" s="18"/>
      <c r="H3" s="23"/>
    </row>
    <row r="4" spans="1:8" ht="15" x14ac:dyDescent="0.25">
      <c r="A4" s="25">
        <v>43831</v>
      </c>
      <c r="B4" s="18" t="s">
        <v>4</v>
      </c>
      <c r="C4" s="8">
        <v>2063407</v>
      </c>
      <c r="D4" s="18">
        <v>11.318</v>
      </c>
      <c r="E4" s="21">
        <f t="shared" ref="E4:E65" si="0">+C4*D4</f>
        <v>23353640.425999999</v>
      </c>
      <c r="F4" s="26">
        <f>ROUND(SUM(E4:$E$79)/SUM(C4:$C$79),3)</f>
        <v>11.393000000000001</v>
      </c>
      <c r="G4" s="27" t="s">
        <v>6</v>
      </c>
      <c r="H4" s="28">
        <v>43831</v>
      </c>
    </row>
    <row r="5" spans="1:8" ht="15" x14ac:dyDescent="0.25">
      <c r="A5" s="25">
        <v>43862</v>
      </c>
      <c r="B5" s="18" t="s">
        <v>4</v>
      </c>
      <c r="C5" s="8">
        <v>1796316</v>
      </c>
      <c r="D5" s="18">
        <v>11.273999999999999</v>
      </c>
      <c r="E5" s="21">
        <f t="shared" si="0"/>
        <v>20251666.583999999</v>
      </c>
      <c r="F5" s="26">
        <f>ROUND(SUM(E5:$E$79)/SUM(C5:$C$79),3)</f>
        <v>11.395</v>
      </c>
      <c r="G5" s="18" t="s">
        <v>6</v>
      </c>
      <c r="H5" s="28">
        <v>43862</v>
      </c>
    </row>
    <row r="6" spans="1:8" ht="15" x14ac:dyDescent="0.25">
      <c r="A6" s="25">
        <v>43891</v>
      </c>
      <c r="B6" s="18" t="s">
        <v>4</v>
      </c>
      <c r="C6" s="8">
        <v>1678911</v>
      </c>
      <c r="D6" s="18">
        <v>11.292999999999999</v>
      </c>
      <c r="E6" s="21">
        <f t="shared" si="0"/>
        <v>18959941.923</v>
      </c>
      <c r="F6" s="26">
        <f>ROUND(SUM(E6:$E$79)/SUM(C6:$C$79),3)</f>
        <v>11.398</v>
      </c>
      <c r="G6" s="27" t="s">
        <v>6</v>
      </c>
      <c r="H6" s="28">
        <v>43891</v>
      </c>
    </row>
    <row r="7" spans="1:8" ht="15" x14ac:dyDescent="0.25">
      <c r="A7" s="25">
        <v>43922</v>
      </c>
      <c r="B7" s="18" t="s">
        <v>4</v>
      </c>
      <c r="C7" s="8">
        <v>856688</v>
      </c>
      <c r="D7" s="18">
        <v>11.329000000000001</v>
      </c>
      <c r="E7" s="21">
        <f t="shared" si="0"/>
        <v>9705418.352</v>
      </c>
      <c r="F7" s="26">
        <f>ROUND(SUM(E7:$E$79)/SUM(C7:$C$79),3)</f>
        <v>11.4</v>
      </c>
      <c r="G7" s="18" t="s">
        <v>6</v>
      </c>
      <c r="H7" s="28">
        <v>43922</v>
      </c>
    </row>
    <row r="8" spans="1:8" ht="15" x14ac:dyDescent="0.25">
      <c r="A8" s="25">
        <v>43952</v>
      </c>
      <c r="B8" s="18" t="s">
        <v>4</v>
      </c>
      <c r="C8" s="8">
        <v>665412</v>
      </c>
      <c r="D8" s="18">
        <v>11.337999999999999</v>
      </c>
      <c r="E8" s="21">
        <f t="shared" si="0"/>
        <v>7544441.2559999991</v>
      </c>
      <c r="F8" s="26">
        <f>ROUND(SUM(E8:$E$79)/SUM(C8:$C$79),3)</f>
        <v>11.401</v>
      </c>
      <c r="G8" s="18" t="s">
        <v>6</v>
      </c>
      <c r="H8" s="28">
        <v>43952</v>
      </c>
    </row>
    <row r="9" spans="1:8" ht="15" x14ac:dyDescent="0.25">
      <c r="A9" s="25">
        <v>43983</v>
      </c>
      <c r="B9" s="18" t="s">
        <v>4</v>
      </c>
      <c r="C9" s="8">
        <v>276344</v>
      </c>
      <c r="D9" s="18">
        <v>11.375999999999999</v>
      </c>
      <c r="E9" s="21">
        <f t="shared" si="0"/>
        <v>3143689.344</v>
      </c>
      <c r="F9" s="26">
        <f>ROUND(SUM(E9:$E$79)/SUM(C9:$C$79),3)</f>
        <v>11.401999999999999</v>
      </c>
      <c r="G9" s="18" t="s">
        <v>6</v>
      </c>
      <c r="H9" s="28">
        <v>43983</v>
      </c>
    </row>
    <row r="10" spans="1:8" ht="15" x14ac:dyDescent="0.25">
      <c r="A10" s="25">
        <v>44013</v>
      </c>
      <c r="B10" s="18" t="s">
        <v>4</v>
      </c>
      <c r="C10" s="8">
        <v>278244</v>
      </c>
      <c r="D10" s="18">
        <v>11.378</v>
      </c>
      <c r="E10" s="21">
        <f t="shared" si="0"/>
        <v>3165860.2319999998</v>
      </c>
      <c r="F10" s="26">
        <f>ROUND(SUM(E10:$E$79)/SUM(C10:$C$79),3)</f>
        <v>11.401999999999999</v>
      </c>
      <c r="G10" s="18" t="s">
        <v>6</v>
      </c>
      <c r="H10" s="28">
        <v>44013</v>
      </c>
    </row>
    <row r="11" spans="1:8" ht="15" x14ac:dyDescent="0.25">
      <c r="A11" s="25">
        <v>44044</v>
      </c>
      <c r="B11" s="18" t="s">
        <v>4</v>
      </c>
      <c r="C11" s="8">
        <v>208441</v>
      </c>
      <c r="D11" s="18">
        <v>11.374000000000001</v>
      </c>
      <c r="E11" s="21">
        <f t="shared" si="0"/>
        <v>2370807.9339999999</v>
      </c>
      <c r="F11" s="26">
        <f>ROUND(SUM(E11:$E$79)/SUM(C11:$C$79),3)</f>
        <v>11.401999999999999</v>
      </c>
      <c r="G11" s="18" t="s">
        <v>6</v>
      </c>
      <c r="H11" s="28">
        <v>44044</v>
      </c>
    </row>
    <row r="12" spans="1:8" ht="15" x14ac:dyDescent="0.25">
      <c r="A12" s="25">
        <v>44075</v>
      </c>
      <c r="B12" s="18" t="s">
        <v>4</v>
      </c>
      <c r="C12" s="8">
        <v>416846</v>
      </c>
      <c r="D12" s="18">
        <v>11.285</v>
      </c>
      <c r="E12" s="21">
        <f t="shared" si="0"/>
        <v>4704107.1100000003</v>
      </c>
      <c r="F12" s="26">
        <f>ROUND(SUM(E12:$E$79)/SUM(C12:$C$79),3)</f>
        <v>11.401999999999999</v>
      </c>
      <c r="G12" s="18" t="s">
        <v>6</v>
      </c>
      <c r="H12" s="28">
        <v>44075</v>
      </c>
    </row>
    <row r="13" spans="1:8" ht="15" x14ac:dyDescent="0.25">
      <c r="A13" s="25">
        <v>44105</v>
      </c>
      <c r="B13" s="18" t="s">
        <v>4</v>
      </c>
      <c r="C13" s="8">
        <v>1027736</v>
      </c>
      <c r="D13" s="18">
        <v>11.278</v>
      </c>
      <c r="E13" s="21">
        <f t="shared" si="0"/>
        <v>11590806.608000001</v>
      </c>
      <c r="F13" s="26">
        <f>ROUND(SUM(E13:$E$79)/SUM(C13:$C$79),3)</f>
        <v>11.403</v>
      </c>
      <c r="G13" s="18" t="s">
        <v>6</v>
      </c>
      <c r="H13" s="28">
        <v>44105</v>
      </c>
    </row>
    <row r="14" spans="1:8" ht="15" x14ac:dyDescent="0.25">
      <c r="A14" s="25">
        <v>44136</v>
      </c>
      <c r="B14" s="18" t="s">
        <v>4</v>
      </c>
      <c r="C14" s="8">
        <v>1528862</v>
      </c>
      <c r="D14" s="18">
        <v>11.276</v>
      </c>
      <c r="E14" s="21">
        <f t="shared" si="0"/>
        <v>17239447.912</v>
      </c>
      <c r="F14" s="26">
        <f>ROUND(SUM(E14:$E$79)/SUM(C14:$C$79),3)</f>
        <v>11.404</v>
      </c>
      <c r="G14" s="18" t="s">
        <v>6</v>
      </c>
      <c r="H14" s="28">
        <v>44136</v>
      </c>
    </row>
    <row r="15" spans="1:8" ht="15" x14ac:dyDescent="0.25">
      <c r="A15" s="25">
        <v>44166</v>
      </c>
      <c r="B15" s="18" t="s">
        <v>4</v>
      </c>
      <c r="C15" s="8">
        <v>2062156</v>
      </c>
      <c r="D15" s="18">
        <v>11.256</v>
      </c>
      <c r="E15" s="21">
        <f t="shared" si="0"/>
        <v>23211627.936000001</v>
      </c>
      <c r="F15" s="26">
        <f>ROUND(SUM(E15:$E$79)/SUM(C15:$C$79),3)</f>
        <v>11.407</v>
      </c>
      <c r="G15" s="18" t="s">
        <v>6</v>
      </c>
      <c r="H15" s="28">
        <v>44166</v>
      </c>
    </row>
    <row r="16" spans="1:8" ht="15" x14ac:dyDescent="0.25">
      <c r="A16" s="25">
        <v>44197</v>
      </c>
      <c r="B16" s="18" t="s">
        <v>4</v>
      </c>
      <c r="C16" s="8">
        <v>2486955</v>
      </c>
      <c r="D16" s="18">
        <v>11.234999999999999</v>
      </c>
      <c r="E16" s="21">
        <f t="shared" si="0"/>
        <v>27940939.424999997</v>
      </c>
      <c r="F16" s="26">
        <f>ROUND(SUM(E16:$E$79)/SUM(C16:$C$79),3)</f>
        <v>11.412000000000001</v>
      </c>
      <c r="G16" s="18" t="s">
        <v>6</v>
      </c>
      <c r="H16" s="28">
        <v>44197</v>
      </c>
    </row>
    <row r="17" spans="1:8" ht="15" x14ac:dyDescent="0.25">
      <c r="A17" s="25">
        <v>44228</v>
      </c>
      <c r="B17" s="18" t="s">
        <v>4</v>
      </c>
      <c r="C17" s="8">
        <v>2219442</v>
      </c>
      <c r="D17" s="18">
        <v>11.260999999999999</v>
      </c>
      <c r="E17" s="21">
        <f t="shared" si="0"/>
        <v>24993136.362</v>
      </c>
      <c r="F17" s="26">
        <f>ROUND(SUM(E17:$E$79)/SUM(C17:$C$79),3)</f>
        <v>11.417999999999999</v>
      </c>
      <c r="G17" s="18" t="s">
        <v>6</v>
      </c>
      <c r="H17" s="28">
        <v>44228</v>
      </c>
    </row>
    <row r="18" spans="1:8" ht="15" x14ac:dyDescent="0.25">
      <c r="A18" s="25">
        <v>44256</v>
      </c>
      <c r="B18" s="18" t="s">
        <v>4</v>
      </c>
      <c r="C18" s="8">
        <v>1840230</v>
      </c>
      <c r="D18" s="18">
        <v>11.259</v>
      </c>
      <c r="E18" s="21">
        <f t="shared" si="0"/>
        <v>20719149.57</v>
      </c>
      <c r="F18" s="26">
        <f>ROUND(SUM(E18:$E$79)/SUM(C18:$C$79),3)</f>
        <v>11.423999999999999</v>
      </c>
      <c r="G18" s="18" t="s">
        <v>6</v>
      </c>
      <c r="H18" s="28">
        <v>44256</v>
      </c>
    </row>
    <row r="19" spans="1:8" ht="15" x14ac:dyDescent="0.25">
      <c r="A19" s="25">
        <v>44287</v>
      </c>
      <c r="B19" s="18" t="s">
        <v>4</v>
      </c>
      <c r="C19" s="8">
        <v>1469549</v>
      </c>
      <c r="D19" s="18">
        <v>11.3</v>
      </c>
      <c r="E19" s="21">
        <f t="shared" si="0"/>
        <v>16605903.700000001</v>
      </c>
      <c r="F19" s="26">
        <f>ROUND(SUM(E19:$E$79)/SUM(C19:$C$79),3)</f>
        <v>11.429</v>
      </c>
      <c r="G19" s="27" t="s">
        <v>6</v>
      </c>
      <c r="H19" s="28">
        <v>44287</v>
      </c>
    </row>
    <row r="20" spans="1:8" ht="15" x14ac:dyDescent="0.25">
      <c r="A20" s="25">
        <v>44317</v>
      </c>
      <c r="B20" s="18" t="s">
        <v>4</v>
      </c>
      <c r="C20" s="8">
        <v>858011</v>
      </c>
      <c r="D20" s="18">
        <v>11.302</v>
      </c>
      <c r="E20" s="21">
        <f t="shared" si="0"/>
        <v>9697240.3219999988</v>
      </c>
      <c r="F20" s="26">
        <f>ROUND(SUM(E20:$E$79)/SUM(C20:$C$79),3)</f>
        <v>11.432</v>
      </c>
      <c r="G20" s="27" t="s">
        <v>6</v>
      </c>
      <c r="H20" s="28">
        <v>44317</v>
      </c>
    </row>
    <row r="21" spans="1:8" ht="15" x14ac:dyDescent="0.25">
      <c r="A21" s="25">
        <v>44348</v>
      </c>
      <c r="B21" s="18" t="s">
        <v>4</v>
      </c>
      <c r="C21" s="8">
        <v>239366</v>
      </c>
      <c r="D21" s="18">
        <v>11.36</v>
      </c>
      <c r="E21" s="21">
        <f t="shared" si="0"/>
        <v>2719197.76</v>
      </c>
      <c r="F21" s="26">
        <f>ROUND(SUM(E21:$E$79)/SUM(C21:$C$79),3)</f>
        <v>11.433999999999999</v>
      </c>
      <c r="G21" s="27" t="s">
        <v>6</v>
      </c>
      <c r="H21" s="28">
        <v>44348</v>
      </c>
    </row>
    <row r="22" spans="1:8" ht="15" x14ac:dyDescent="0.25">
      <c r="A22" s="25">
        <v>44378</v>
      </c>
      <c r="B22" s="18" t="s">
        <v>4</v>
      </c>
      <c r="C22" s="8">
        <v>230053</v>
      </c>
      <c r="D22" s="18">
        <v>11.37</v>
      </c>
      <c r="E22" s="21">
        <f t="shared" si="0"/>
        <v>2615702.61</v>
      </c>
      <c r="F22" s="26">
        <f>ROUND(SUM(E22:$E$79)/SUM(C22:$C$79),3)</f>
        <v>11.433999999999999</v>
      </c>
      <c r="G22" s="27" t="s">
        <v>6</v>
      </c>
      <c r="H22" s="28">
        <v>44378</v>
      </c>
    </row>
    <row r="23" spans="1:8" ht="15" x14ac:dyDescent="0.25">
      <c r="A23" s="25">
        <v>44409</v>
      </c>
      <c r="B23" s="18" t="s">
        <v>4</v>
      </c>
      <c r="C23" s="8">
        <v>294007</v>
      </c>
      <c r="D23" s="18">
        <v>11.369</v>
      </c>
      <c r="E23" s="21">
        <f t="shared" si="0"/>
        <v>3342565.5830000001</v>
      </c>
      <c r="F23" s="26">
        <f>ROUND(SUM(E23:$E$79)/SUM(C23:$C$79),3)</f>
        <v>11.433999999999999</v>
      </c>
      <c r="G23" s="27" t="s">
        <v>6</v>
      </c>
      <c r="H23" s="28">
        <v>44409</v>
      </c>
    </row>
    <row r="24" spans="1:8" ht="15" x14ac:dyDescent="0.25">
      <c r="A24" s="25">
        <v>44440</v>
      </c>
      <c r="B24" s="18" t="s">
        <v>4</v>
      </c>
      <c r="C24" s="8">
        <v>423950</v>
      </c>
      <c r="D24" s="18">
        <v>11.323</v>
      </c>
      <c r="E24" s="21">
        <f t="shared" si="0"/>
        <v>4800385.8500000006</v>
      </c>
      <c r="F24" s="26">
        <f>ROUND(SUM(E24:$E$79)/SUM(C24:$C$79),3)</f>
        <v>11.433999999999999</v>
      </c>
      <c r="G24" s="27" t="s">
        <v>6</v>
      </c>
      <c r="H24" s="28">
        <v>44440</v>
      </c>
    </row>
    <row r="25" spans="1:8" ht="15" x14ac:dyDescent="0.25">
      <c r="A25" s="25">
        <v>44470</v>
      </c>
      <c r="B25" s="18" t="s">
        <v>4</v>
      </c>
      <c r="C25" s="8">
        <v>1014232</v>
      </c>
      <c r="D25" s="18">
        <v>11.457000000000001</v>
      </c>
      <c r="E25" s="21">
        <f t="shared" si="0"/>
        <v>11620056.024</v>
      </c>
      <c r="F25" s="26">
        <f>ROUND(SUM(E25:$E$79)/SUM(C25:$C$79),3)</f>
        <v>11.435</v>
      </c>
      <c r="G25" s="27" t="s">
        <v>6</v>
      </c>
      <c r="H25" s="28">
        <v>44470</v>
      </c>
    </row>
    <row r="26" spans="1:8" ht="15" x14ac:dyDescent="0.25">
      <c r="A26" s="25">
        <v>44501</v>
      </c>
      <c r="B26" s="18" t="s">
        <v>4</v>
      </c>
      <c r="C26" s="8">
        <v>1661709</v>
      </c>
      <c r="D26" s="18">
        <v>11.401</v>
      </c>
      <c r="E26" s="21">
        <f t="shared" si="0"/>
        <v>18945144.309</v>
      </c>
      <c r="F26" s="26">
        <f>ROUND(SUM(E26:$E$79)/SUM(C26:$C$79),3)</f>
        <v>11.435</v>
      </c>
      <c r="G26" s="27" t="s">
        <v>6</v>
      </c>
      <c r="H26" s="28">
        <v>44501</v>
      </c>
    </row>
    <row r="27" spans="1:8" ht="15" x14ac:dyDescent="0.25">
      <c r="A27" s="25">
        <v>44531</v>
      </c>
      <c r="B27" s="18" t="s">
        <v>4</v>
      </c>
      <c r="C27" s="8">
        <v>2242435</v>
      </c>
      <c r="D27" s="18">
        <v>11.404999999999999</v>
      </c>
      <c r="E27" s="21">
        <f t="shared" si="0"/>
        <v>25574971.174999997</v>
      </c>
      <c r="F27" s="26">
        <f>ROUND(SUM(E27:$E$79)/SUM(C27:$C$79),3)</f>
        <v>11.436</v>
      </c>
      <c r="G27" s="27" t="s">
        <v>6</v>
      </c>
      <c r="H27" s="28">
        <v>44531</v>
      </c>
    </row>
    <row r="28" spans="1:8" ht="15" x14ac:dyDescent="0.25">
      <c r="A28" s="25">
        <v>44562</v>
      </c>
      <c r="B28" s="18" t="s">
        <v>4</v>
      </c>
      <c r="C28" s="8">
        <v>2141391</v>
      </c>
      <c r="D28" s="18">
        <v>11.454000000000001</v>
      </c>
      <c r="E28" s="21">
        <f t="shared" si="0"/>
        <v>24527492.514000002</v>
      </c>
      <c r="F28" s="26">
        <f>ROUND(SUM(E28:$E$79)/SUM(C28:$C$79),3)</f>
        <v>11.436999999999999</v>
      </c>
      <c r="G28" s="27" t="s">
        <v>6</v>
      </c>
      <c r="H28" s="28">
        <v>44562</v>
      </c>
    </row>
    <row r="29" spans="1:8" ht="15" x14ac:dyDescent="0.25">
      <c r="A29" s="25">
        <v>44593</v>
      </c>
      <c r="B29" s="18" t="s">
        <v>4</v>
      </c>
      <c r="C29" s="8">
        <v>1806264</v>
      </c>
      <c r="D29" s="18">
        <v>11.458</v>
      </c>
      <c r="E29" s="21">
        <f t="shared" si="0"/>
        <v>20696172.912</v>
      </c>
      <c r="F29" s="26">
        <f>ROUND(SUM(E29:$E$79)/SUM(C29:$C$79),3)</f>
        <v>11.436</v>
      </c>
      <c r="G29" s="27" t="s">
        <v>6</v>
      </c>
      <c r="H29" s="28">
        <v>44593</v>
      </c>
    </row>
    <row r="30" spans="1:8" ht="15" x14ac:dyDescent="0.25">
      <c r="A30" s="25">
        <v>44621</v>
      </c>
      <c r="B30" s="18" t="s">
        <v>4</v>
      </c>
      <c r="C30" s="8">
        <v>1648327</v>
      </c>
      <c r="D30" s="30">
        <v>11.37</v>
      </c>
      <c r="E30" s="21">
        <f t="shared" si="0"/>
        <v>18741477.989999998</v>
      </c>
      <c r="F30" s="26">
        <f>ROUND(SUM(E30:$E$79)/SUM(C30:$C$79),3)</f>
        <v>11.436</v>
      </c>
      <c r="G30" s="27" t="s">
        <v>6</v>
      </c>
      <c r="H30" s="28">
        <v>44621</v>
      </c>
    </row>
    <row r="31" spans="1:8" ht="15" x14ac:dyDescent="0.25">
      <c r="A31" s="25">
        <v>44652</v>
      </c>
      <c r="B31" s="18" t="s">
        <v>4</v>
      </c>
      <c r="C31" s="8">
        <v>1176006</v>
      </c>
      <c r="D31" s="18">
        <v>11.42</v>
      </c>
      <c r="E31" s="21">
        <f t="shared" si="0"/>
        <v>13429988.52</v>
      </c>
      <c r="F31" s="26">
        <f>ROUND(SUM(E31:$E$79)/SUM(C31:$C$79),3)</f>
        <v>11.438000000000001</v>
      </c>
      <c r="G31" s="27" t="s">
        <v>6</v>
      </c>
      <c r="H31" s="28">
        <v>44652</v>
      </c>
    </row>
    <row r="32" spans="1:8" ht="15" x14ac:dyDescent="0.25">
      <c r="A32" s="25">
        <v>44682</v>
      </c>
      <c r="B32" s="18" t="s">
        <v>4</v>
      </c>
      <c r="C32" s="8">
        <v>463154</v>
      </c>
      <c r="D32" s="18">
        <v>11.281000000000001</v>
      </c>
      <c r="E32" s="21">
        <f t="shared" si="0"/>
        <v>5224840.2740000002</v>
      </c>
      <c r="F32" s="26">
        <f>ROUND(SUM(E32:$E$79)/SUM(C32:$C$79),3)</f>
        <v>11.438000000000001</v>
      </c>
      <c r="G32" s="27" t="s">
        <v>6</v>
      </c>
      <c r="H32" s="28">
        <v>44682</v>
      </c>
    </row>
    <row r="33" spans="1:8" ht="15" x14ac:dyDescent="0.25">
      <c r="A33" s="25">
        <v>44713</v>
      </c>
      <c r="B33" s="18" t="s">
        <v>4</v>
      </c>
      <c r="C33" s="8">
        <v>257670</v>
      </c>
      <c r="D33" s="18">
        <v>11.247999999999999</v>
      </c>
      <c r="E33" s="21">
        <f t="shared" si="0"/>
        <v>2898272.1599999997</v>
      </c>
      <c r="F33" s="26">
        <f>ROUND(SUM(E33:$E$79)/SUM(C33:$C$79),3)</f>
        <v>11.44</v>
      </c>
      <c r="G33" s="27" t="s">
        <v>6</v>
      </c>
      <c r="H33" s="28">
        <v>44713</v>
      </c>
    </row>
    <row r="34" spans="1:8" ht="15" x14ac:dyDescent="0.25">
      <c r="A34" s="25">
        <v>44743</v>
      </c>
      <c r="B34" s="18" t="s">
        <v>4</v>
      </c>
      <c r="C34" s="8">
        <v>219341</v>
      </c>
      <c r="D34" s="18">
        <v>11.167</v>
      </c>
      <c r="E34" s="21">
        <f t="shared" si="0"/>
        <v>2449380.9470000002</v>
      </c>
      <c r="F34" s="26">
        <f>ROUND(SUM(E34:$E$79)/SUM(C34:$C$79),3)</f>
        <v>11.441000000000001</v>
      </c>
      <c r="G34" s="27" t="s">
        <v>6</v>
      </c>
      <c r="H34" s="28">
        <v>44743</v>
      </c>
    </row>
    <row r="35" spans="1:8" ht="15" x14ac:dyDescent="0.25">
      <c r="A35" s="25">
        <v>44774</v>
      </c>
      <c r="B35" s="18" t="s">
        <v>4</v>
      </c>
      <c r="C35" s="8">
        <v>175471</v>
      </c>
      <c r="D35" s="18">
        <v>11.156000000000001</v>
      </c>
      <c r="E35" s="21">
        <f t="shared" si="0"/>
        <v>1957554.476</v>
      </c>
      <c r="F35" s="26">
        <f>ROUND(SUM(E35:$E$79)/SUM(C35:$C$79),3)</f>
        <v>11.442</v>
      </c>
      <c r="G35" s="27" t="s">
        <v>6</v>
      </c>
      <c r="H35" s="28">
        <v>44774</v>
      </c>
    </row>
    <row r="36" spans="1:8" ht="15" x14ac:dyDescent="0.25">
      <c r="A36" s="25">
        <v>44805</v>
      </c>
      <c r="B36" s="18" t="s">
        <v>4</v>
      </c>
      <c r="C36" s="8">
        <v>411651</v>
      </c>
      <c r="D36" s="18">
        <v>11.275</v>
      </c>
      <c r="E36" s="21">
        <f t="shared" si="0"/>
        <v>4641365.0250000004</v>
      </c>
      <c r="F36" s="26">
        <f>ROUND(SUM(E36:$E$79)/SUM(C36:$C$79),3)</f>
        <v>11.443</v>
      </c>
      <c r="G36" s="27" t="s">
        <v>6</v>
      </c>
      <c r="H36" s="28">
        <v>44805</v>
      </c>
    </row>
    <row r="37" spans="1:8" ht="15" x14ac:dyDescent="0.25">
      <c r="A37" s="25">
        <v>44835</v>
      </c>
      <c r="B37" s="18" t="s">
        <v>4</v>
      </c>
      <c r="C37" s="8">
        <v>592589</v>
      </c>
      <c r="D37" s="18">
        <v>11.315</v>
      </c>
      <c r="E37" s="21">
        <f t="shared" si="0"/>
        <v>6705144.5350000001</v>
      </c>
      <c r="F37" s="26">
        <f>ROUND(SUM(E37:$E$79)/SUM(C37:$C$79),3)</f>
        <v>11.445</v>
      </c>
      <c r="G37" s="27" t="s">
        <v>6</v>
      </c>
      <c r="H37" s="28">
        <v>44835</v>
      </c>
    </row>
    <row r="38" spans="1:8" ht="15" x14ac:dyDescent="0.25">
      <c r="A38" s="29">
        <v>44866</v>
      </c>
      <c r="B38" s="18" t="s">
        <v>4</v>
      </c>
      <c r="C38" s="8">
        <v>1299521.311</v>
      </c>
      <c r="D38" s="18">
        <v>11.414</v>
      </c>
      <c r="E38" s="21">
        <f t="shared" si="0"/>
        <v>14832736.243753999</v>
      </c>
      <c r="F38" s="26">
        <f>ROUND(SUM(E38:$E$79)/SUM(C38:$C$79),3)</f>
        <v>11.446999999999999</v>
      </c>
      <c r="G38" s="27" t="s">
        <v>6</v>
      </c>
      <c r="H38" s="28">
        <v>44866</v>
      </c>
    </row>
    <row r="39" spans="1:8" ht="15" x14ac:dyDescent="0.25">
      <c r="A39" s="25">
        <v>44896</v>
      </c>
      <c r="B39" s="18" t="s">
        <v>4</v>
      </c>
      <c r="C39" s="27">
        <v>2112188</v>
      </c>
      <c r="D39" s="18">
        <v>11.467000000000001</v>
      </c>
      <c r="E39" s="21">
        <f t="shared" si="0"/>
        <v>24220459.796</v>
      </c>
      <c r="F39" s="26">
        <f>ROUND(SUM(E39:$E$79)/SUM(C39:$C$79),3)</f>
        <v>11.448</v>
      </c>
      <c r="G39" s="27" t="s">
        <v>6</v>
      </c>
      <c r="H39" s="28">
        <v>44896</v>
      </c>
    </row>
    <row r="40" spans="1:8" ht="15" x14ac:dyDescent="0.25">
      <c r="A40" s="29">
        <v>44927</v>
      </c>
      <c r="B40" s="18" t="s">
        <v>4</v>
      </c>
      <c r="C40" s="27">
        <v>1835964</v>
      </c>
      <c r="D40" s="18">
        <v>11.419</v>
      </c>
      <c r="E40" s="21">
        <f t="shared" si="0"/>
        <v>20964872.916000001</v>
      </c>
      <c r="F40" s="26">
        <f>ROUND(SUM(E40:$E$79)/SUM(C40:$C$79),3)</f>
        <v>11.446999999999999</v>
      </c>
      <c r="G40" s="27" t="s">
        <v>6</v>
      </c>
      <c r="H40" s="28">
        <v>44927</v>
      </c>
    </row>
    <row r="41" spans="1:8" ht="15" x14ac:dyDescent="0.25">
      <c r="A41" s="29">
        <v>44958</v>
      </c>
      <c r="B41" s="18" t="s">
        <v>4</v>
      </c>
      <c r="C41" s="27">
        <v>1664882</v>
      </c>
      <c r="D41" s="18">
        <v>11.446</v>
      </c>
      <c r="E41" s="21">
        <f t="shared" si="0"/>
        <v>19056239.372000001</v>
      </c>
      <c r="F41" s="26">
        <f>ROUND(SUM(E41:$E$79)/SUM(C41:$C$79),3)</f>
        <v>11.448</v>
      </c>
      <c r="G41" s="27" t="s">
        <v>6</v>
      </c>
      <c r="H41" s="28">
        <v>44958</v>
      </c>
    </row>
    <row r="42" spans="1:8" ht="15" x14ac:dyDescent="0.25">
      <c r="A42" s="29">
        <v>44986</v>
      </c>
      <c r="B42" s="18" t="s">
        <v>4</v>
      </c>
      <c r="C42" s="27">
        <v>1577033</v>
      </c>
      <c r="D42" s="18">
        <v>11.425000000000001</v>
      </c>
      <c r="E42" s="21">
        <f t="shared" si="0"/>
        <v>18017602.025000002</v>
      </c>
      <c r="F42" s="26">
        <f>ROUND(SUM(E42:$E$79)/SUM(C42:$C$79),3)</f>
        <v>11.448</v>
      </c>
      <c r="G42" s="27" t="s">
        <v>6</v>
      </c>
      <c r="H42" s="28">
        <v>44986</v>
      </c>
    </row>
    <row r="43" spans="1:8" ht="15" x14ac:dyDescent="0.25">
      <c r="A43" s="29">
        <v>45017</v>
      </c>
      <c r="B43" s="18" t="s">
        <v>4</v>
      </c>
      <c r="C43" s="27">
        <v>1077491</v>
      </c>
      <c r="D43" s="18">
        <v>11.416</v>
      </c>
      <c r="E43" s="21">
        <f t="shared" si="0"/>
        <v>12300637.256000001</v>
      </c>
      <c r="F43" s="26">
        <f>ROUND(SUM(E43:$E$79)/SUM(C43:$C$79),3)</f>
        <v>11.449</v>
      </c>
      <c r="G43" s="27" t="s">
        <v>6</v>
      </c>
      <c r="H43" s="28">
        <v>45017</v>
      </c>
    </row>
    <row r="44" spans="1:8" ht="15" x14ac:dyDescent="0.25">
      <c r="A44" s="29">
        <v>45047</v>
      </c>
      <c r="B44" s="18" t="s">
        <v>4</v>
      </c>
      <c r="C44" s="27">
        <v>493360</v>
      </c>
      <c r="D44" s="18">
        <v>11.298</v>
      </c>
      <c r="E44" s="21">
        <f t="shared" si="0"/>
        <v>5573981.2800000003</v>
      </c>
      <c r="F44" s="26">
        <f>ROUND(SUM(E44:$E$79)/SUM(C44:$C$79),3)</f>
        <v>11.45</v>
      </c>
      <c r="G44" s="27" t="s">
        <v>6</v>
      </c>
      <c r="H44" s="28">
        <v>45047</v>
      </c>
    </row>
    <row r="45" spans="1:8" ht="15" x14ac:dyDescent="0.25">
      <c r="A45" s="29">
        <v>45078</v>
      </c>
      <c r="B45" s="18" t="s">
        <v>4</v>
      </c>
      <c r="C45" s="27">
        <v>214374</v>
      </c>
      <c r="D45" s="18">
        <v>11.289</v>
      </c>
      <c r="E45" s="21">
        <f t="shared" si="0"/>
        <v>2420068.0860000001</v>
      </c>
      <c r="F45" s="26">
        <f>ROUND(SUM(E45:$E$79)/SUM(C45:$C$79),3)</f>
        <v>11.452</v>
      </c>
      <c r="G45" s="27" t="s">
        <v>6</v>
      </c>
      <c r="H45" s="28">
        <v>45078</v>
      </c>
    </row>
    <row r="46" spans="1:8" ht="15" x14ac:dyDescent="0.25">
      <c r="A46" s="29">
        <v>45108</v>
      </c>
      <c r="B46" s="18" t="s">
        <v>4</v>
      </c>
      <c r="C46" s="27">
        <v>205748</v>
      </c>
      <c r="D46" s="18">
        <v>11.260999999999999</v>
      </c>
      <c r="E46" s="21">
        <f t="shared" si="0"/>
        <v>2316928.2279999997</v>
      </c>
      <c r="F46" s="26">
        <f>ROUND(SUM(E46:$E$79)/SUM(C46:$C$79),3)</f>
        <v>11.452999999999999</v>
      </c>
      <c r="G46" s="27" t="s">
        <v>6</v>
      </c>
      <c r="H46" s="28">
        <v>45108</v>
      </c>
    </row>
    <row r="47" spans="1:8" ht="15" x14ac:dyDescent="0.25">
      <c r="A47" s="29">
        <v>45139</v>
      </c>
      <c r="B47" s="18" t="s">
        <v>4</v>
      </c>
      <c r="C47" s="27">
        <v>214198.47399999999</v>
      </c>
      <c r="D47" s="20">
        <v>11.266</v>
      </c>
      <c r="E47" s="21">
        <f t="shared" si="0"/>
        <v>2413160.0080840001</v>
      </c>
      <c r="F47" s="26">
        <f>ROUND(SUM(E47:$E$79)/SUM(C47:$C$79),3)</f>
        <v>11.454000000000001</v>
      </c>
      <c r="G47" s="27" t="s">
        <v>6</v>
      </c>
      <c r="H47" s="28">
        <v>45139</v>
      </c>
    </row>
    <row r="48" spans="1:8" ht="15" x14ac:dyDescent="0.25">
      <c r="A48" s="29">
        <v>45170</v>
      </c>
      <c r="B48" s="18" t="s">
        <v>4</v>
      </c>
      <c r="C48" s="27">
        <v>228107</v>
      </c>
      <c r="D48" s="20">
        <v>11.276999999999999</v>
      </c>
      <c r="E48" s="21">
        <f t="shared" si="0"/>
        <v>2572362.639</v>
      </c>
      <c r="F48" s="26">
        <f>ROUND(SUM(E48:$E$79)/SUM(C48:$C$79),3)</f>
        <v>11.455</v>
      </c>
      <c r="G48" s="27" t="s">
        <v>6</v>
      </c>
      <c r="H48" s="28">
        <v>45170</v>
      </c>
    </row>
    <row r="49" spans="1:13" ht="15" x14ac:dyDescent="0.25">
      <c r="A49" s="29">
        <v>45200</v>
      </c>
      <c r="B49" s="18" t="s">
        <v>4</v>
      </c>
      <c r="C49" s="27">
        <v>718000</v>
      </c>
      <c r="D49" s="18">
        <v>11.362</v>
      </c>
      <c r="E49" s="21">
        <f t="shared" si="0"/>
        <v>8157916</v>
      </c>
      <c r="F49" s="26">
        <f>ROUND(SUM(E49:$E$79)/SUM(C49:$C$79),3)</f>
        <v>11.457000000000001</v>
      </c>
      <c r="G49" s="27" t="s">
        <v>6</v>
      </c>
      <c r="H49" s="28">
        <v>45200</v>
      </c>
      <c r="I49" s="29"/>
      <c r="J49" s="4"/>
      <c r="K49" s="41"/>
      <c r="M49" s="5"/>
    </row>
    <row r="50" spans="1:13" ht="15" x14ac:dyDescent="0.25">
      <c r="A50" s="29">
        <v>45231</v>
      </c>
      <c r="B50" s="18" t="s">
        <v>4</v>
      </c>
      <c r="C50" s="27">
        <v>1488948</v>
      </c>
      <c r="D50" s="18">
        <v>11.444000000000001</v>
      </c>
      <c r="E50" s="21">
        <f t="shared" si="0"/>
        <v>17039520.912</v>
      </c>
      <c r="F50" s="26">
        <f>ROUND(SUM(E50:$E$79)/SUM(C50:$C$79),3)</f>
        <v>11.459</v>
      </c>
      <c r="G50" s="27" t="s">
        <v>6</v>
      </c>
      <c r="H50" s="28">
        <v>45231</v>
      </c>
      <c r="I50" s="29"/>
      <c r="J50" s="4"/>
      <c r="K50" s="40"/>
      <c r="M50" s="5"/>
    </row>
    <row r="51" spans="1:13" ht="15" x14ac:dyDescent="0.25">
      <c r="A51" s="29">
        <v>45261</v>
      </c>
      <c r="B51" s="18" t="s">
        <v>4</v>
      </c>
      <c r="C51" s="27">
        <v>1877485</v>
      </c>
      <c r="D51" s="18">
        <v>11.494999999999999</v>
      </c>
      <c r="E51" s="21">
        <f t="shared" si="0"/>
        <v>21581690.074999999</v>
      </c>
      <c r="F51" s="26">
        <f>ROUND(SUM(E51:$E$79)/SUM(C51:$C$79),3)</f>
        <v>11.459</v>
      </c>
      <c r="G51" s="27" t="s">
        <v>6</v>
      </c>
      <c r="H51" s="28">
        <v>45261</v>
      </c>
      <c r="I51" s="29"/>
      <c r="J51" s="4"/>
      <c r="K51" s="6"/>
      <c r="M51" s="5"/>
    </row>
    <row r="52" spans="1:13" ht="15" x14ac:dyDescent="0.25">
      <c r="A52" s="29">
        <v>45292</v>
      </c>
      <c r="B52" s="18" t="s">
        <v>4</v>
      </c>
      <c r="C52" s="27">
        <v>2224460</v>
      </c>
      <c r="D52" s="18">
        <v>11.468999999999999</v>
      </c>
      <c r="E52" s="21">
        <f t="shared" si="0"/>
        <v>25512331.739999998</v>
      </c>
      <c r="F52" s="26">
        <f>ROUND(SUM(E52:$E$79)/SUM(C52:$C$79),3)</f>
        <v>11.457000000000001</v>
      </c>
      <c r="G52" s="27" t="s">
        <v>6</v>
      </c>
      <c r="H52" s="28">
        <v>45292</v>
      </c>
      <c r="I52" s="29"/>
      <c r="J52" s="4"/>
      <c r="K52" s="6"/>
      <c r="M52" s="5"/>
    </row>
    <row r="53" spans="1:13" ht="15" x14ac:dyDescent="0.25">
      <c r="A53" s="29">
        <v>45323</v>
      </c>
      <c r="B53" s="18" t="s">
        <v>4</v>
      </c>
      <c r="C53" s="27">
        <v>1467635</v>
      </c>
      <c r="D53" s="18">
        <v>11.441000000000001</v>
      </c>
      <c r="E53" s="21">
        <f t="shared" si="0"/>
        <v>16791212.035</v>
      </c>
      <c r="F53" s="26">
        <f>ROUND(SUM(E53:$E$79)/SUM(C53:$C$79),3)</f>
        <v>11.456</v>
      </c>
      <c r="G53" s="27" t="s">
        <v>6</v>
      </c>
      <c r="H53" s="28">
        <v>45323</v>
      </c>
      <c r="I53" s="29"/>
      <c r="J53" s="39"/>
      <c r="K53" s="6"/>
      <c r="M53" s="5"/>
    </row>
    <row r="54" spans="1:13" ht="15" x14ac:dyDescent="0.25">
      <c r="A54" s="29">
        <v>45352</v>
      </c>
      <c r="B54" s="18" t="s">
        <v>4</v>
      </c>
      <c r="C54" s="27">
        <v>1295330</v>
      </c>
      <c r="D54" s="18">
        <v>11.464</v>
      </c>
      <c r="E54" s="21">
        <f t="shared" si="0"/>
        <v>14849663.120000001</v>
      </c>
      <c r="F54" s="26">
        <f>ROUND(SUM(E54:$E$79)/SUM(C54:$C$79),3)</f>
        <v>11.457000000000001</v>
      </c>
      <c r="G54" s="27" t="s">
        <v>6</v>
      </c>
      <c r="H54" s="28">
        <v>45352</v>
      </c>
      <c r="I54" s="29"/>
      <c r="J54" s="4"/>
      <c r="K54" s="6"/>
      <c r="M54" s="5"/>
    </row>
    <row r="55" spans="1:13" ht="15" x14ac:dyDescent="0.25">
      <c r="A55" s="29">
        <v>45383</v>
      </c>
      <c r="B55" s="18" t="s">
        <v>4</v>
      </c>
      <c r="C55" s="27">
        <v>863450</v>
      </c>
      <c r="D55" s="18">
        <v>11.526</v>
      </c>
      <c r="E55" s="21">
        <f t="shared" si="0"/>
        <v>9952124.6999999993</v>
      </c>
      <c r="F55" s="26">
        <f>ROUND(SUM(E55:$E$79)/SUM(C55:$C$79),3)</f>
        <v>11.457000000000001</v>
      </c>
      <c r="G55" s="27" t="s">
        <v>6</v>
      </c>
      <c r="H55" s="28">
        <v>45383</v>
      </c>
      <c r="I55" s="29"/>
      <c r="J55" s="4"/>
      <c r="K55" s="6"/>
      <c r="M55" s="5"/>
    </row>
    <row r="56" spans="1:13" ht="15" x14ac:dyDescent="0.25">
      <c r="A56" s="29">
        <v>45413</v>
      </c>
      <c r="B56" s="18" t="s">
        <v>4</v>
      </c>
      <c r="C56" s="27">
        <v>304290</v>
      </c>
      <c r="D56" s="18">
        <v>11.401</v>
      </c>
      <c r="E56" s="21">
        <f t="shared" si="0"/>
        <v>3469210.29</v>
      </c>
      <c r="F56" s="26">
        <f>ROUND(SUM(E56:$E$79)/SUM(C56:$C$79),3)</f>
        <v>11.454000000000001</v>
      </c>
      <c r="G56" s="27" t="s">
        <v>6</v>
      </c>
      <c r="H56" s="28">
        <v>45413</v>
      </c>
      <c r="I56" s="29"/>
      <c r="J56" s="4"/>
      <c r="K56" s="6"/>
      <c r="M56" s="5"/>
    </row>
    <row r="57" spans="1:13" ht="15" x14ac:dyDescent="0.25">
      <c r="A57" s="29">
        <v>45444</v>
      </c>
      <c r="B57" s="18" t="s">
        <v>4</v>
      </c>
      <c r="C57" s="27">
        <v>264619</v>
      </c>
      <c r="D57" s="18">
        <v>11.404999999999999</v>
      </c>
      <c r="E57" s="21">
        <f t="shared" si="0"/>
        <v>3017979.6949999998</v>
      </c>
      <c r="F57" s="26">
        <f>ROUND(SUM(E57:$E$79)/SUM(C57:$C$79),3)</f>
        <v>11.455</v>
      </c>
      <c r="G57" s="27" t="s">
        <v>6</v>
      </c>
      <c r="H57" s="28">
        <v>45444</v>
      </c>
      <c r="I57" s="29"/>
      <c r="J57" s="38"/>
      <c r="K57" s="6"/>
      <c r="M57" s="42"/>
    </row>
    <row r="58" spans="1:13" ht="15" x14ac:dyDescent="0.25">
      <c r="A58" s="29">
        <v>45474</v>
      </c>
      <c r="B58" s="18" t="s">
        <v>4</v>
      </c>
      <c r="C58" s="27">
        <v>204842</v>
      </c>
      <c r="D58" s="18">
        <v>11.223000000000001</v>
      </c>
      <c r="E58" s="21">
        <f t="shared" si="0"/>
        <v>2298941.7660000003</v>
      </c>
      <c r="F58" s="26">
        <f>ROUND(SUM(E58:$E$79)/SUM(C58:$C$79),3)</f>
        <v>11.455</v>
      </c>
      <c r="G58" s="27" t="s">
        <v>6</v>
      </c>
      <c r="H58" s="28">
        <v>45474</v>
      </c>
      <c r="I58" s="29"/>
      <c r="J58" s="4"/>
      <c r="K58" s="6"/>
      <c r="M58" s="5"/>
    </row>
    <row r="59" spans="1:13" ht="15" x14ac:dyDescent="0.25">
      <c r="A59" s="29">
        <v>45505</v>
      </c>
      <c r="B59" s="18" t="s">
        <v>4</v>
      </c>
      <c r="C59" s="27">
        <v>181596</v>
      </c>
      <c r="D59" s="18">
        <v>11.3</v>
      </c>
      <c r="E59" s="21">
        <f t="shared" si="0"/>
        <v>2052034.8</v>
      </c>
      <c r="F59" s="26">
        <f>ROUND(SUM(E59:$E$79)/SUM(C59:$C$79),3)</f>
        <v>11.457000000000001</v>
      </c>
      <c r="G59" s="27" t="s">
        <v>6</v>
      </c>
      <c r="H59" s="28">
        <v>45505</v>
      </c>
      <c r="I59" s="29"/>
      <c r="J59" s="4"/>
      <c r="K59" s="6"/>
      <c r="M59" s="5"/>
    </row>
    <row r="60" spans="1:13" ht="15" x14ac:dyDescent="0.25">
      <c r="A60" s="29">
        <v>45536</v>
      </c>
      <c r="B60" s="18" t="s">
        <v>4</v>
      </c>
      <c r="C60" s="27">
        <v>317379</v>
      </c>
      <c r="D60" s="18">
        <v>11.321999999999999</v>
      </c>
      <c r="E60" s="21">
        <f>+C60*D60</f>
        <v>3593365.0379999997</v>
      </c>
      <c r="F60" s="26">
        <f>ROUND(SUM(E60:$E$79)/SUM(C60:$C$79),3)</f>
        <v>11.459</v>
      </c>
      <c r="G60" s="27" t="s">
        <v>6</v>
      </c>
      <c r="H60" s="28">
        <v>45536</v>
      </c>
      <c r="I60" s="29"/>
      <c r="J60" s="4"/>
      <c r="K60" s="6"/>
      <c r="M60" s="5"/>
    </row>
    <row r="61" spans="1:13" ht="15" x14ac:dyDescent="0.25">
      <c r="A61" s="29">
        <v>45566</v>
      </c>
      <c r="B61" s="18" t="s">
        <v>4</v>
      </c>
      <c r="C61" s="27">
        <v>829883</v>
      </c>
      <c r="D61" s="18">
        <v>11.409000000000001</v>
      </c>
      <c r="E61" s="21">
        <f t="shared" si="0"/>
        <v>9468135.1469999999</v>
      </c>
      <c r="F61" s="26">
        <f>ROUND(SUM(E61:$E$79)/SUM(C61:$C$79),3)</f>
        <v>11.46</v>
      </c>
      <c r="G61" s="27" t="s">
        <v>6</v>
      </c>
      <c r="H61" s="28">
        <v>45566</v>
      </c>
      <c r="I61" s="29"/>
      <c r="J61" s="4"/>
      <c r="K61" s="6"/>
      <c r="L61" s="7"/>
      <c r="M61" s="5"/>
    </row>
    <row r="62" spans="1:13" ht="15" x14ac:dyDescent="0.25">
      <c r="A62" s="29">
        <v>45597</v>
      </c>
      <c r="B62" s="18" t="s">
        <v>4</v>
      </c>
      <c r="C62" s="27">
        <v>1533616</v>
      </c>
      <c r="D62" s="18">
        <v>11.468</v>
      </c>
      <c r="E62" s="21">
        <f t="shared" si="0"/>
        <v>17587508.287999999</v>
      </c>
      <c r="F62" s="26">
        <f>ROUND(SUM(E62:$E$79)/SUM(C62:$C$79),3)</f>
        <v>11.462</v>
      </c>
      <c r="G62" s="27" t="s">
        <v>6</v>
      </c>
      <c r="H62" s="28">
        <v>45597</v>
      </c>
      <c r="I62" s="29"/>
      <c r="J62" s="4"/>
      <c r="K62" s="6"/>
      <c r="M62" s="5"/>
    </row>
    <row r="63" spans="1:13" ht="15" x14ac:dyDescent="0.25">
      <c r="A63" s="29">
        <v>45627</v>
      </c>
      <c r="B63" s="18" t="s">
        <v>4</v>
      </c>
      <c r="C63" s="27">
        <v>1881474</v>
      </c>
      <c r="D63" s="18">
        <v>11.477</v>
      </c>
      <c r="E63" s="21">
        <f>+C63*D63</f>
        <v>21593677.098000001</v>
      </c>
      <c r="F63" s="26">
        <f>ROUND(SUM(E63:$E$79)/SUM(C63:$C$79),3)</f>
        <v>11.462</v>
      </c>
      <c r="G63" s="27" t="s">
        <v>6</v>
      </c>
      <c r="H63" s="28">
        <v>45627</v>
      </c>
      <c r="I63" s="29"/>
      <c r="J63" s="4"/>
      <c r="K63" s="6"/>
      <c r="M63" s="5"/>
    </row>
    <row r="64" spans="1:13" ht="15" x14ac:dyDescent="0.25">
      <c r="A64" s="29">
        <v>45658</v>
      </c>
      <c r="B64" s="18" t="s">
        <v>4</v>
      </c>
      <c r="C64" s="27">
        <v>2194212</v>
      </c>
      <c r="D64" s="18">
        <v>11.438000000000001</v>
      </c>
      <c r="E64" s="21">
        <f t="shared" si="0"/>
        <v>25097396.856000002</v>
      </c>
      <c r="F64" s="26">
        <f>ROUND(SUM(E64:$E$79)/SUM(C64:$C$79),3)</f>
        <v>11.46</v>
      </c>
      <c r="G64" s="27" t="s">
        <v>6</v>
      </c>
      <c r="H64" s="28">
        <v>45658</v>
      </c>
      <c r="I64" s="29"/>
      <c r="J64" s="4"/>
      <c r="K64" s="6"/>
      <c r="M64" s="5"/>
    </row>
    <row r="65" spans="1:8" ht="15" x14ac:dyDescent="0.25">
      <c r="A65" s="29">
        <v>45689</v>
      </c>
      <c r="B65" s="18" t="s">
        <v>4</v>
      </c>
      <c r="C65" s="27">
        <v>1934977</v>
      </c>
      <c r="D65" s="18">
        <v>11.478999999999999</v>
      </c>
      <c r="E65" s="21">
        <f t="shared" si="0"/>
        <v>22211600.982999999</v>
      </c>
      <c r="F65" s="26">
        <f>ROUND(SUM(E65:$E$79)/SUM(C65:$C$79),3)</f>
        <v>11.462999999999999</v>
      </c>
      <c r="G65" s="27" t="s">
        <v>6</v>
      </c>
      <c r="H65" s="28">
        <v>45689</v>
      </c>
    </row>
    <row r="66" spans="1:8" ht="15" x14ac:dyDescent="0.25">
      <c r="A66" s="29">
        <v>45717</v>
      </c>
      <c r="B66" s="18" t="s">
        <v>4</v>
      </c>
      <c r="C66" s="27">
        <v>1363967</v>
      </c>
      <c r="D66" s="18">
        <v>11.503</v>
      </c>
      <c r="E66" s="21">
        <f>+C66*D66</f>
        <v>15689712.401000001</v>
      </c>
      <c r="F66" s="26">
        <f>ROUND(SUM(E66:$E$79)/SUM(C66:$C$79),3)</f>
        <v>11.461</v>
      </c>
      <c r="G66" s="27" t="s">
        <v>6</v>
      </c>
      <c r="H66" s="28">
        <v>45717</v>
      </c>
    </row>
    <row r="67" spans="1:8" s="4" customFormat="1" ht="15" x14ac:dyDescent="0.25">
      <c r="A67" s="29">
        <v>45748</v>
      </c>
      <c r="B67" s="18" t="s">
        <v>4</v>
      </c>
      <c r="C67" s="27">
        <v>737442</v>
      </c>
      <c r="D67" s="18">
        <v>11.42</v>
      </c>
      <c r="E67" s="21">
        <f t="shared" ref="E67:E78" si="1">+C67*D67</f>
        <v>8421587.6400000006</v>
      </c>
      <c r="F67" s="26">
        <f>ROUND(SUM(E67:$E$79)/SUM(C67:$C$79),3)</f>
        <v>11.457000000000001</v>
      </c>
      <c r="G67" s="27" t="s">
        <v>6</v>
      </c>
      <c r="H67" s="28">
        <v>45748</v>
      </c>
    </row>
    <row r="68" spans="1:8" s="4" customFormat="1" ht="15" x14ac:dyDescent="0.25">
      <c r="A68" s="29">
        <v>45778</v>
      </c>
      <c r="B68" s="18" t="s">
        <v>4</v>
      </c>
      <c r="C68" s="27">
        <v>461190</v>
      </c>
      <c r="D68" s="18">
        <v>11.385999999999999</v>
      </c>
      <c r="E68" s="21">
        <f t="shared" si="1"/>
        <v>5251109.34</v>
      </c>
      <c r="F68" s="26">
        <f>ROUND(SUM(E68:$E$79)/SUM(C68:$C$79),3)</f>
        <v>11.459</v>
      </c>
      <c r="G68" s="27" t="s">
        <v>6</v>
      </c>
      <c r="H68" s="28">
        <v>45778</v>
      </c>
    </row>
    <row r="69" spans="1:8" s="4" customFormat="1" ht="15" x14ac:dyDescent="0.25">
      <c r="A69" s="29">
        <v>45809</v>
      </c>
      <c r="B69" s="18" t="s">
        <v>4</v>
      </c>
      <c r="C69" s="27">
        <v>232527</v>
      </c>
      <c r="D69" s="18">
        <v>11.388</v>
      </c>
      <c r="E69" s="21">
        <f t="shared" si="1"/>
        <v>2648017.4759999998</v>
      </c>
      <c r="F69" s="26">
        <f>ROUND(SUM(E69:$E$79)/SUM(C69:$C$79),3)</f>
        <v>11.462</v>
      </c>
      <c r="G69" s="27" t="s">
        <v>6</v>
      </c>
      <c r="H69" s="28">
        <v>45809</v>
      </c>
    </row>
    <row r="70" spans="1:8" s="4" customFormat="1" ht="15" x14ac:dyDescent="0.25">
      <c r="A70" s="29">
        <v>45839</v>
      </c>
      <c r="B70" s="18" t="s">
        <v>4</v>
      </c>
      <c r="C70" s="27">
        <v>189522</v>
      </c>
      <c r="D70" s="18">
        <v>11.37</v>
      </c>
      <c r="E70" s="21">
        <f t="shared" si="1"/>
        <v>2154865.1399999997</v>
      </c>
      <c r="F70" s="26">
        <f>ROUND(SUM(E70:$E$79)/SUM(C70:$C$79),3)</f>
        <v>11.464</v>
      </c>
      <c r="G70" s="27" t="s">
        <v>6</v>
      </c>
      <c r="H70" s="28">
        <v>45839</v>
      </c>
    </row>
    <row r="71" spans="1:8" s="4" customFormat="1" ht="15" x14ac:dyDescent="0.25">
      <c r="A71" s="29">
        <v>45870</v>
      </c>
      <c r="B71" s="18" t="s">
        <v>4</v>
      </c>
      <c r="C71" s="27">
        <v>213556</v>
      </c>
      <c r="D71" s="18">
        <v>11.27</v>
      </c>
      <c r="E71" s="21">
        <f t="shared" si="1"/>
        <v>2406776.12</v>
      </c>
      <c r="F71" s="26">
        <f>ROUND(SUM(E71:$E$79)/SUM(C71:$C$79),3)</f>
        <v>11.465</v>
      </c>
      <c r="G71" s="27" t="s">
        <v>6</v>
      </c>
      <c r="H71" s="28">
        <v>45870</v>
      </c>
    </row>
    <row r="72" spans="1:8" s="4" customFormat="1" ht="15" x14ac:dyDescent="0.25">
      <c r="A72" s="29">
        <v>45901</v>
      </c>
      <c r="B72" s="18" t="s">
        <v>4</v>
      </c>
      <c r="C72" s="27">
        <v>338768</v>
      </c>
      <c r="D72" s="18">
        <v>11.234999999999999</v>
      </c>
      <c r="E72" s="21">
        <f t="shared" si="1"/>
        <v>3806058.48</v>
      </c>
      <c r="F72" s="26">
        <f>ROUND(SUM(E72:$E$79)/SUM(C72:$C$79),3)</f>
        <v>11.468999999999999</v>
      </c>
      <c r="G72" s="27" t="s">
        <v>6</v>
      </c>
      <c r="H72" s="28">
        <v>45901</v>
      </c>
    </row>
    <row r="73" spans="1:8" s="4" customFormat="1" ht="15" x14ac:dyDescent="0.25">
      <c r="A73" s="29">
        <v>45931</v>
      </c>
      <c r="B73" s="18" t="s">
        <v>4</v>
      </c>
      <c r="C73" s="27">
        <v>926373</v>
      </c>
      <c r="D73" s="18">
        <v>11.337999999999999</v>
      </c>
      <c r="E73" s="21">
        <f t="shared" si="1"/>
        <v>10503217.073999999</v>
      </c>
      <c r="F73" s="26">
        <f>ROUND(SUM(E73:$E$79)/SUM(C73:$C$79),3)</f>
        <v>11.476000000000001</v>
      </c>
      <c r="G73" s="27" t="s">
        <v>6</v>
      </c>
      <c r="H73" s="28">
        <v>45931</v>
      </c>
    </row>
    <row r="74" spans="1:8" s="4" customFormat="1" ht="15" x14ac:dyDescent="0.25">
      <c r="A74" s="29">
        <v>45962</v>
      </c>
      <c r="B74" s="18" t="s">
        <v>4</v>
      </c>
      <c r="C74" s="27">
        <v>1511892</v>
      </c>
      <c r="D74" s="18">
        <v>11.48</v>
      </c>
      <c r="E74" s="21">
        <f t="shared" si="1"/>
        <v>17356520.16</v>
      </c>
      <c r="F74" s="26">
        <f>ROUND(SUM(E74:$E$79)/SUM(C74:$C$79),3)</f>
        <v>11.489000000000001</v>
      </c>
      <c r="G74" s="27" t="s">
        <v>6</v>
      </c>
      <c r="H74" s="28">
        <v>45962</v>
      </c>
    </row>
    <row r="75" spans="1:8" s="4" customFormat="1" ht="15" x14ac:dyDescent="0.25">
      <c r="A75" s="29">
        <v>45992</v>
      </c>
      <c r="B75" s="18" t="s">
        <v>4</v>
      </c>
      <c r="C75" s="27">
        <v>1844774</v>
      </c>
      <c r="D75" s="18">
        <v>11.471</v>
      </c>
      <c r="E75" s="21">
        <f t="shared" si="1"/>
        <v>21161402.554000001</v>
      </c>
      <c r="F75" s="26">
        <f>ROUND(SUM(E75:$E$79)/SUM(C75:$C$79),3)</f>
        <v>11.491</v>
      </c>
      <c r="G75" s="27" t="s">
        <v>6</v>
      </c>
      <c r="H75" s="28">
        <v>45992</v>
      </c>
    </row>
    <row r="76" spans="1:8" s="4" customFormat="1" ht="15" x14ac:dyDescent="0.25">
      <c r="A76" s="29">
        <v>46023</v>
      </c>
      <c r="B76" s="18" t="s">
        <v>4</v>
      </c>
      <c r="C76" s="27">
        <v>2492802</v>
      </c>
      <c r="D76" s="18">
        <v>11.506</v>
      </c>
      <c r="E76" s="21">
        <f t="shared" si="1"/>
        <v>28682179.811999999</v>
      </c>
      <c r="F76" s="26">
        <f>ROUND(SUM(E76:$E$79)/SUM(C76:$C$79),3)</f>
        <v>11.496</v>
      </c>
      <c r="G76" s="27" t="s">
        <v>6</v>
      </c>
      <c r="H76" s="28">
        <v>46023</v>
      </c>
    </row>
    <row r="77" spans="1:8" s="4" customFormat="1" ht="15" x14ac:dyDescent="0.25">
      <c r="A77" s="29">
        <v>46054</v>
      </c>
      <c r="B77" s="18" t="s">
        <v>4</v>
      </c>
      <c r="C77" s="27">
        <v>1961107</v>
      </c>
      <c r="D77" s="18">
        <v>11.521000000000001</v>
      </c>
      <c r="E77" s="21">
        <f t="shared" si="1"/>
        <v>22593913.747000001</v>
      </c>
      <c r="F77" s="26">
        <f>ROUND(SUM(E77:$E$79)/SUM(C77:$C$79),3)</f>
        <v>11.49</v>
      </c>
      <c r="G77" s="27" t="s">
        <v>6</v>
      </c>
      <c r="H77" s="28">
        <v>46054</v>
      </c>
    </row>
    <row r="78" spans="1:8" s="4" customFormat="1" ht="15" x14ac:dyDescent="0.25">
      <c r="A78" s="29">
        <v>46082</v>
      </c>
      <c r="B78" s="18" t="s">
        <v>4</v>
      </c>
      <c r="C78" s="27">
        <v>1247677</v>
      </c>
      <c r="D78" s="18">
        <v>11.494999999999999</v>
      </c>
      <c r="E78" s="21">
        <f t="shared" si="1"/>
        <v>14342047.114999998</v>
      </c>
      <c r="F78" s="26">
        <f>ROUND(SUM(E78:$E$79)/SUM(C78:$C$79),3)</f>
        <v>11.462</v>
      </c>
      <c r="G78" s="27" t="s">
        <v>6</v>
      </c>
      <c r="H78" s="28">
        <v>46082</v>
      </c>
    </row>
    <row r="79" spans="1:8" s="4" customFormat="1" ht="15" x14ac:dyDescent="0.25">
      <c r="A79" s="51">
        <v>46113</v>
      </c>
      <c r="B79" s="52" t="s">
        <v>4</v>
      </c>
      <c r="C79" s="53">
        <v>899112</v>
      </c>
      <c r="D79" s="52">
        <v>11.416</v>
      </c>
      <c r="E79" s="55">
        <f>+C79*D79</f>
        <v>10264262.592</v>
      </c>
      <c r="F79" s="49">
        <f>ROUND(SUM(E79:$E$79)/SUM(C79:$C$79),3)</f>
        <v>11.416</v>
      </c>
      <c r="G79" s="53" t="s">
        <v>6</v>
      </c>
      <c r="H79" s="50">
        <v>46113</v>
      </c>
    </row>
    <row r="80" spans="1:8" s="4" customFormat="1" ht="15" x14ac:dyDescent="0.25">
      <c r="A80" s="43"/>
      <c r="B80" s="44"/>
      <c r="C80" s="45"/>
      <c r="D80" s="44"/>
      <c r="E80" s="46"/>
      <c r="F80" s="47"/>
      <c r="G80" s="45"/>
      <c r="H80" s="48"/>
    </row>
    <row r="81" spans="1:8" ht="15" x14ac:dyDescent="0.25">
      <c r="A81" s="29"/>
      <c r="B81" s="18"/>
      <c r="C81" s="8"/>
      <c r="D81" s="18"/>
      <c r="E81" s="35"/>
      <c r="F81" s="34"/>
      <c r="G81" s="18"/>
    </row>
    <row r="82" spans="1:8" ht="15" x14ac:dyDescent="0.25">
      <c r="A82" s="29"/>
      <c r="B82" s="18"/>
      <c r="C82" s="8"/>
      <c r="D82" s="18"/>
      <c r="E82" s="35"/>
      <c r="F82" s="34"/>
      <c r="G82" s="18"/>
    </row>
    <row r="83" spans="1:8" ht="15.75" thickBot="1" x14ac:dyDescent="0.3">
      <c r="A83" s="31"/>
      <c r="B83" s="31"/>
      <c r="C83" s="9"/>
      <c r="D83" s="31"/>
      <c r="E83" s="32"/>
      <c r="F83" s="33"/>
      <c r="G83" s="31"/>
      <c r="H83" s="36"/>
    </row>
    <row r="84" spans="1:8" ht="15" x14ac:dyDescent="0.25">
      <c r="A84" s="37" t="s">
        <v>8</v>
      </c>
      <c r="B84" s="18"/>
      <c r="C84" s="18"/>
      <c r="D84" s="20"/>
      <c r="E84" s="21"/>
      <c r="F84" s="22"/>
      <c r="G84" s="18"/>
      <c r="H84" s="23"/>
    </row>
    <row r="85" spans="1:8" ht="15" x14ac:dyDescent="0.25">
      <c r="A85" s="19"/>
      <c r="B85" s="18"/>
      <c r="C85" s="18"/>
      <c r="D85" s="20"/>
      <c r="E85" s="21"/>
      <c r="F85" s="22"/>
      <c r="G85" s="18"/>
      <c r="H85" s="23"/>
    </row>
    <row r="86" spans="1:8" ht="15" x14ac:dyDescent="0.25">
      <c r="A86" s="19" t="s">
        <v>0</v>
      </c>
      <c r="B86" s="18" t="s">
        <v>1</v>
      </c>
      <c r="C86" s="18" t="s">
        <v>2</v>
      </c>
      <c r="D86" s="20" t="s">
        <v>3</v>
      </c>
      <c r="E86" s="21" t="s">
        <v>5</v>
      </c>
      <c r="F86" s="22" t="s">
        <v>13</v>
      </c>
      <c r="G86" s="18"/>
      <c r="H86" s="23"/>
    </row>
    <row r="87" spans="1:8" ht="15" x14ac:dyDescent="0.25">
      <c r="A87" s="25">
        <v>43831</v>
      </c>
      <c r="B87" s="29" t="s">
        <v>10</v>
      </c>
      <c r="C87" s="8">
        <v>158236</v>
      </c>
      <c r="D87" s="10">
        <v>11.5</v>
      </c>
      <c r="E87" s="21">
        <f t="shared" ref="E87:E151" si="2">C87*D87</f>
        <v>1819714</v>
      </c>
      <c r="F87" s="26">
        <f>ROUND(SUM(E87:$E$162)/SUM(C87:$C$162),3)</f>
        <v>13.202</v>
      </c>
      <c r="G87" s="27" t="s">
        <v>6</v>
      </c>
      <c r="H87" s="28">
        <v>43831</v>
      </c>
    </row>
    <row r="88" spans="1:8" ht="15" x14ac:dyDescent="0.25">
      <c r="A88" s="25">
        <v>43862</v>
      </c>
      <c r="B88" s="29" t="s">
        <v>10</v>
      </c>
      <c r="C88" s="8">
        <v>137684</v>
      </c>
      <c r="D88" s="10">
        <v>11.452</v>
      </c>
      <c r="E88" s="21">
        <f t="shared" si="2"/>
        <v>1576757.1680000001</v>
      </c>
      <c r="F88" s="26">
        <f>ROUND(SUM(E88:$E$162)/SUM(C88:$C$162),3)</f>
        <v>13.244999999999999</v>
      </c>
      <c r="G88" s="27" t="s">
        <v>6</v>
      </c>
      <c r="H88" s="28">
        <v>43862</v>
      </c>
    </row>
    <row r="89" spans="1:8" ht="15" x14ac:dyDescent="0.25">
      <c r="A89" s="25">
        <v>43891</v>
      </c>
      <c r="B89" s="29" t="s">
        <v>10</v>
      </c>
      <c r="C89" s="8">
        <v>132128</v>
      </c>
      <c r="D89" s="10">
        <v>11.445</v>
      </c>
      <c r="E89" s="21">
        <f t="shared" si="2"/>
        <v>1512204.96</v>
      </c>
      <c r="F89" s="26">
        <f>ROUND(SUM(E89:$E$162)/SUM(C89:$C$162),3)</f>
        <v>13.285</v>
      </c>
      <c r="G89" s="27" t="s">
        <v>6</v>
      </c>
      <c r="H89" s="28">
        <v>43891</v>
      </c>
    </row>
    <row r="90" spans="1:8" ht="15" x14ac:dyDescent="0.25">
      <c r="A90" s="25">
        <v>43922</v>
      </c>
      <c r="B90" s="29" t="s">
        <v>10</v>
      </c>
      <c r="C90" s="8">
        <v>69051</v>
      </c>
      <c r="D90" s="10">
        <v>11.42</v>
      </c>
      <c r="E90" s="21">
        <f t="shared" si="2"/>
        <v>788562.42</v>
      </c>
      <c r="F90" s="26">
        <f>ROUND(SUM(E90:$E$162)/SUM(C90:$C$162),3)</f>
        <v>13.324999999999999</v>
      </c>
      <c r="G90" s="27" t="s">
        <v>6</v>
      </c>
      <c r="H90" s="28">
        <v>43922</v>
      </c>
    </row>
    <row r="91" spans="1:8" ht="15" x14ac:dyDescent="0.25">
      <c r="A91" s="25">
        <v>43952</v>
      </c>
      <c r="B91" s="29" t="s">
        <v>10</v>
      </c>
      <c r="C91" s="8">
        <v>51513</v>
      </c>
      <c r="D91" s="10">
        <v>11.331</v>
      </c>
      <c r="E91" s="21">
        <f t="shared" si="2"/>
        <v>583693.80299999996</v>
      </c>
      <c r="F91" s="26">
        <f>ROUND(SUM(E91:$E$162)/SUM(C91:$C$162),3)</f>
        <v>13.347</v>
      </c>
      <c r="G91" s="27" t="s">
        <v>6</v>
      </c>
      <c r="H91" s="28">
        <v>43952</v>
      </c>
    </row>
    <row r="92" spans="1:8" ht="15" x14ac:dyDescent="0.25">
      <c r="A92" s="25">
        <v>43983</v>
      </c>
      <c r="B92" s="29" t="s">
        <v>10</v>
      </c>
      <c r="C92" s="8">
        <v>17798</v>
      </c>
      <c r="D92" s="10">
        <v>11.364000000000001</v>
      </c>
      <c r="E92" s="21">
        <f t="shared" si="2"/>
        <v>202256.47200000001</v>
      </c>
      <c r="F92" s="26">
        <f>ROUND(SUM(E92:$E$162)/SUM(C92:$C$162),3)</f>
        <v>13.365</v>
      </c>
      <c r="G92" s="27" t="s">
        <v>6</v>
      </c>
      <c r="H92" s="28">
        <v>43983</v>
      </c>
    </row>
    <row r="93" spans="1:8" ht="15" x14ac:dyDescent="0.25">
      <c r="A93" s="25">
        <v>44013</v>
      </c>
      <c r="B93" s="29" t="s">
        <v>10</v>
      </c>
      <c r="C93" s="8">
        <v>17340</v>
      </c>
      <c r="D93" s="10">
        <v>11.382999999999999</v>
      </c>
      <c r="E93" s="21">
        <f t="shared" si="2"/>
        <v>197381.21999999997</v>
      </c>
      <c r="F93" s="26">
        <f>ROUND(SUM(E93:$E$162)/SUM(C93:$C$162),3)</f>
        <v>13.371</v>
      </c>
      <c r="G93" s="27" t="s">
        <v>6</v>
      </c>
      <c r="H93" s="28">
        <v>44013</v>
      </c>
    </row>
    <row r="94" spans="1:8" ht="15" x14ac:dyDescent="0.25">
      <c r="A94" s="25">
        <v>44044</v>
      </c>
      <c r="B94" s="29" t="s">
        <v>10</v>
      </c>
      <c r="C94" s="8">
        <v>12591</v>
      </c>
      <c r="D94" s="10">
        <v>11.377000000000001</v>
      </c>
      <c r="E94" s="21">
        <f t="shared" si="2"/>
        <v>143247.807</v>
      </c>
      <c r="F94" s="26">
        <f>ROUND(SUM(E94:$E$162)/SUM(C94:$C$162),3)</f>
        <v>13.377000000000001</v>
      </c>
      <c r="G94" s="27" t="s">
        <v>6</v>
      </c>
      <c r="H94" s="28">
        <v>44044</v>
      </c>
    </row>
    <row r="95" spans="1:8" ht="15" x14ac:dyDescent="0.25">
      <c r="A95" s="25">
        <v>44075</v>
      </c>
      <c r="B95" s="29" t="s">
        <v>10</v>
      </c>
      <c r="C95" s="8">
        <v>28629</v>
      </c>
      <c r="D95" s="10">
        <v>11.57</v>
      </c>
      <c r="E95" s="21">
        <f t="shared" si="2"/>
        <v>331237.53000000003</v>
      </c>
      <c r="F95" s="26">
        <f>ROUND(SUM(E95:$E$162)/SUM(C95:$C$162),3)</f>
        <v>13.381</v>
      </c>
      <c r="G95" s="27" t="s">
        <v>6</v>
      </c>
      <c r="H95" s="28">
        <v>44075</v>
      </c>
    </row>
    <row r="96" spans="1:8" ht="15" x14ac:dyDescent="0.25">
      <c r="A96" s="25">
        <v>44105</v>
      </c>
      <c r="B96" s="29" t="s">
        <v>10</v>
      </c>
      <c r="C96" s="8">
        <v>78808</v>
      </c>
      <c r="D96" s="10">
        <v>11.503</v>
      </c>
      <c r="E96" s="21">
        <f t="shared" si="2"/>
        <v>906528.424</v>
      </c>
      <c r="F96" s="26">
        <f>ROUND(SUM(E96:$E$162)/SUM(C96:$C$162),3)</f>
        <v>13.39</v>
      </c>
      <c r="G96" s="27" t="s">
        <v>6</v>
      </c>
      <c r="H96" s="28">
        <v>44105</v>
      </c>
    </row>
    <row r="97" spans="1:8" ht="15" x14ac:dyDescent="0.25">
      <c r="A97" s="25">
        <v>44136</v>
      </c>
      <c r="B97" s="29" t="s">
        <v>10</v>
      </c>
      <c r="C97" s="8">
        <v>117495</v>
      </c>
      <c r="D97" s="10">
        <v>11.462999999999999</v>
      </c>
      <c r="E97" s="21">
        <f t="shared" si="2"/>
        <v>1346845.1849999998</v>
      </c>
      <c r="F97" s="26">
        <f>ROUND(SUM(E97:$E$162)/SUM(C97:$C$162),3)</f>
        <v>13.416</v>
      </c>
      <c r="G97" s="27" t="s">
        <v>6</v>
      </c>
      <c r="H97" s="28">
        <v>44136</v>
      </c>
    </row>
    <row r="98" spans="1:8" ht="15" x14ac:dyDescent="0.25">
      <c r="A98" s="25">
        <v>44166</v>
      </c>
      <c r="B98" s="29" t="s">
        <v>10</v>
      </c>
      <c r="C98" s="8">
        <v>163918</v>
      </c>
      <c r="D98" s="10">
        <v>11.411</v>
      </c>
      <c r="E98" s="21">
        <f t="shared" si="2"/>
        <v>1870468.298</v>
      </c>
      <c r="F98" s="26">
        <f>ROUND(SUM(E98:$E$162)/SUM(C98:$C$162),3)</f>
        <v>13.457000000000001</v>
      </c>
      <c r="G98" s="27" t="s">
        <v>6</v>
      </c>
      <c r="H98" s="28">
        <v>44166</v>
      </c>
    </row>
    <row r="99" spans="1:8" ht="15" x14ac:dyDescent="0.25">
      <c r="A99" s="25">
        <v>44197</v>
      </c>
      <c r="B99" s="29" t="s">
        <v>10</v>
      </c>
      <c r="C99" s="8">
        <v>198959</v>
      </c>
      <c r="D99" s="10">
        <v>11.324999999999999</v>
      </c>
      <c r="E99" s="21">
        <f t="shared" si="2"/>
        <v>2253210.6749999998</v>
      </c>
      <c r="F99" s="26">
        <f>ROUND(SUM(E99:$E$162)/SUM(C99:$C$162),3)</f>
        <v>13.518000000000001</v>
      </c>
      <c r="G99" s="27" t="s">
        <v>6</v>
      </c>
      <c r="H99" s="28">
        <v>44197</v>
      </c>
    </row>
    <row r="100" spans="1:8" ht="15" x14ac:dyDescent="0.25">
      <c r="A100" s="25">
        <v>44228</v>
      </c>
      <c r="B100" s="29" t="s">
        <v>10</v>
      </c>
      <c r="C100" s="8">
        <v>182340</v>
      </c>
      <c r="D100" s="10">
        <v>11.324999999999999</v>
      </c>
      <c r="E100" s="21">
        <f t="shared" si="2"/>
        <v>2065000.4999999998</v>
      </c>
      <c r="F100" s="26">
        <f>ROUND(SUM(E100:$E$162)/SUM(C100:$C$162),3)</f>
        <v>13.601000000000001</v>
      </c>
      <c r="G100" s="27" t="s">
        <v>6</v>
      </c>
      <c r="H100" s="28">
        <v>44228</v>
      </c>
    </row>
    <row r="101" spans="1:8" ht="15" x14ac:dyDescent="0.25">
      <c r="A101" s="25">
        <v>44256</v>
      </c>
      <c r="B101" s="29" t="s">
        <v>10</v>
      </c>
      <c r="C101" s="8">
        <v>149828</v>
      </c>
      <c r="D101" s="10">
        <v>11.387</v>
      </c>
      <c r="E101" s="21">
        <f t="shared" si="2"/>
        <v>1706091.436</v>
      </c>
      <c r="F101" s="26">
        <f>ROUND(SUM(E101:$E$162)/SUM(C101:$C$162),3)</f>
        <v>13.682</v>
      </c>
      <c r="G101" s="27" t="s">
        <v>6</v>
      </c>
      <c r="H101" s="28">
        <v>44256</v>
      </c>
    </row>
    <row r="102" spans="1:8" ht="15" x14ac:dyDescent="0.25">
      <c r="A102" s="25">
        <v>44287</v>
      </c>
      <c r="B102" s="29" t="s">
        <v>10</v>
      </c>
      <c r="C102" s="8">
        <v>119876</v>
      </c>
      <c r="D102" s="10">
        <v>11.452999999999999</v>
      </c>
      <c r="E102" s="21">
        <f t="shared" si="2"/>
        <v>1372939.828</v>
      </c>
      <c r="F102" s="26">
        <f>ROUND(SUM(E102:$E$162)/SUM(C102:$C$162),3)</f>
        <v>13.752000000000001</v>
      </c>
      <c r="G102" s="27" t="s">
        <v>6</v>
      </c>
      <c r="H102" s="28">
        <v>44287</v>
      </c>
    </row>
    <row r="103" spans="1:8" ht="15" x14ac:dyDescent="0.25">
      <c r="A103" s="25">
        <v>44317</v>
      </c>
      <c r="B103" s="29" t="s">
        <v>10</v>
      </c>
      <c r="C103" s="8">
        <v>67669</v>
      </c>
      <c r="D103" s="10">
        <v>11.5</v>
      </c>
      <c r="E103" s="21">
        <f t="shared" si="2"/>
        <v>778193.5</v>
      </c>
      <c r="F103" s="26">
        <f>ROUND(SUM(E103:$E$162)/SUM(C103:$C$162),3)</f>
        <v>13.808999999999999</v>
      </c>
      <c r="G103" s="27" t="s">
        <v>6</v>
      </c>
      <c r="H103" s="28">
        <v>44317</v>
      </c>
    </row>
    <row r="104" spans="1:8" ht="15" x14ac:dyDescent="0.25">
      <c r="A104" s="25">
        <v>44348</v>
      </c>
      <c r="B104" s="29" t="s">
        <v>10</v>
      </c>
      <c r="C104" s="8">
        <v>15519</v>
      </c>
      <c r="D104" s="10">
        <v>11.539</v>
      </c>
      <c r="E104" s="21">
        <f t="shared" si="2"/>
        <v>179073.74100000001</v>
      </c>
      <c r="F104" s="26">
        <f>ROUND(SUM(E104:$E$162)/SUM(C104:$C$162),3)</f>
        <v>13.842000000000001</v>
      </c>
      <c r="G104" s="27" t="s">
        <v>6</v>
      </c>
      <c r="H104" s="28">
        <v>44348</v>
      </c>
    </row>
    <row r="105" spans="1:8" ht="15" x14ac:dyDescent="0.25">
      <c r="A105" s="25">
        <v>44378</v>
      </c>
      <c r="B105" s="29" t="s">
        <v>10</v>
      </c>
      <c r="C105" s="8">
        <v>14463</v>
      </c>
      <c r="D105" s="10">
        <v>11.657</v>
      </c>
      <c r="E105" s="21">
        <f t="shared" si="2"/>
        <v>168595.19099999999</v>
      </c>
      <c r="F105" s="26">
        <f>ROUND(SUM(E105:$E$162)/SUM(C105:$C$162),3)</f>
        <v>13.849</v>
      </c>
      <c r="G105" s="27" t="s">
        <v>6</v>
      </c>
      <c r="H105" s="28">
        <v>44378</v>
      </c>
    </row>
    <row r="106" spans="1:8" ht="15" x14ac:dyDescent="0.25">
      <c r="A106" s="25">
        <v>44409</v>
      </c>
      <c r="B106" s="29" t="s">
        <v>10</v>
      </c>
      <c r="C106" s="8">
        <v>19552</v>
      </c>
      <c r="D106" s="10">
        <v>11.438000000000001</v>
      </c>
      <c r="E106" s="21">
        <f t="shared" si="2"/>
        <v>223635.77600000001</v>
      </c>
      <c r="F106" s="26">
        <f>ROUND(SUM(E106:$E$162)/SUM(C106:$C$162),3)</f>
        <v>13.856</v>
      </c>
      <c r="G106" s="27" t="s">
        <v>6</v>
      </c>
      <c r="H106" s="28">
        <v>44409</v>
      </c>
    </row>
    <row r="107" spans="1:8" ht="15" x14ac:dyDescent="0.25">
      <c r="A107" s="25">
        <v>44440</v>
      </c>
      <c r="B107" s="29" t="s">
        <v>10</v>
      </c>
      <c r="C107" s="8">
        <v>31403</v>
      </c>
      <c r="D107" s="10">
        <v>11.401999999999999</v>
      </c>
      <c r="E107" s="21">
        <f t="shared" si="2"/>
        <v>358057.00599999999</v>
      </c>
      <c r="F107" s="26">
        <f>ROUND(SUM(E107:$E$162)/SUM(C107:$C$162),3)</f>
        <v>13.866</v>
      </c>
      <c r="G107" s="27" t="s">
        <v>6</v>
      </c>
      <c r="H107" s="28">
        <v>44440</v>
      </c>
    </row>
    <row r="108" spans="1:8" ht="15" x14ac:dyDescent="0.25">
      <c r="A108" s="25">
        <v>44470</v>
      </c>
      <c r="B108" s="29" t="s">
        <v>10</v>
      </c>
      <c r="C108" s="8">
        <v>80858</v>
      </c>
      <c r="D108" s="10">
        <v>11.516999999999999</v>
      </c>
      <c r="E108" s="21">
        <f t="shared" si="2"/>
        <v>931241.58600000001</v>
      </c>
      <c r="F108" s="26">
        <f>ROUND(SUM(E108:$E$162)/SUM(C108:$C$162),3)</f>
        <v>13.882999999999999</v>
      </c>
      <c r="G108" s="27" t="s">
        <v>6</v>
      </c>
      <c r="H108" s="28">
        <v>44470</v>
      </c>
    </row>
    <row r="109" spans="1:8" ht="15" x14ac:dyDescent="0.25">
      <c r="A109" s="25">
        <v>44501</v>
      </c>
      <c r="B109" s="29" t="s">
        <v>10</v>
      </c>
      <c r="C109" s="8">
        <v>131251</v>
      </c>
      <c r="D109" s="10">
        <v>11.396000000000001</v>
      </c>
      <c r="E109" s="21">
        <f t="shared" si="2"/>
        <v>1495736.3960000002</v>
      </c>
      <c r="F109" s="26">
        <f>ROUND(SUM(E109:$E$162)/SUM(C109:$C$162),3)</f>
        <v>13.923999999999999</v>
      </c>
      <c r="G109" s="27" t="s">
        <v>6</v>
      </c>
      <c r="H109" s="28">
        <v>44501</v>
      </c>
    </row>
    <row r="110" spans="1:8" ht="15" x14ac:dyDescent="0.25">
      <c r="A110" s="25">
        <v>44531</v>
      </c>
      <c r="B110" s="29" t="s">
        <v>10</v>
      </c>
      <c r="C110" s="8">
        <v>180082</v>
      </c>
      <c r="D110" s="10">
        <v>11.398999999999999</v>
      </c>
      <c r="E110" s="21">
        <f t="shared" si="2"/>
        <v>2052754.7179999999</v>
      </c>
      <c r="F110" s="26">
        <f>ROUND(SUM(E110:$E$162)/SUM(C110:$C$162),3)</f>
        <v>13.999000000000001</v>
      </c>
      <c r="G110" s="27" t="s">
        <v>6</v>
      </c>
      <c r="H110" s="28">
        <v>44531</v>
      </c>
    </row>
    <row r="111" spans="1:8" ht="15" x14ac:dyDescent="0.25">
      <c r="A111" s="25">
        <v>44562</v>
      </c>
      <c r="B111" s="29" t="s">
        <v>10</v>
      </c>
      <c r="C111" s="8">
        <v>170951</v>
      </c>
      <c r="D111" s="10">
        <v>11.449</v>
      </c>
      <c r="E111" s="21">
        <f t="shared" si="2"/>
        <v>1957217.9990000001</v>
      </c>
      <c r="F111" s="26">
        <f>ROUND(SUM(E111:$E$162)/SUM(C111:$C$162),3)</f>
        <v>14.108000000000001</v>
      </c>
      <c r="G111" s="27" t="s">
        <v>6</v>
      </c>
      <c r="H111" s="28">
        <v>44562</v>
      </c>
    </row>
    <row r="112" spans="1:8" ht="15" x14ac:dyDescent="0.25">
      <c r="A112" s="25">
        <v>44593</v>
      </c>
      <c r="B112" s="29" t="s">
        <v>10</v>
      </c>
      <c r="C112" s="8">
        <v>144407</v>
      </c>
      <c r="D112" s="10">
        <v>11.459</v>
      </c>
      <c r="E112" s="21">
        <f t="shared" si="2"/>
        <v>1654759.8129999998</v>
      </c>
      <c r="F112" s="26">
        <f>ROUND(SUM(E112:$E$162)/SUM(C112:$C$162),3)</f>
        <v>14.218</v>
      </c>
      <c r="G112" s="27" t="s">
        <v>6</v>
      </c>
      <c r="H112" s="28">
        <v>44593</v>
      </c>
    </row>
    <row r="113" spans="1:8" ht="15" x14ac:dyDescent="0.25">
      <c r="A113" s="25">
        <v>44621</v>
      </c>
      <c r="B113" s="29" t="s">
        <v>10</v>
      </c>
      <c r="C113" s="8">
        <v>134932</v>
      </c>
      <c r="D113" s="10">
        <v>11.372</v>
      </c>
      <c r="E113" s="21">
        <f t="shared" si="2"/>
        <v>1534446.7039999999</v>
      </c>
      <c r="F113" s="26">
        <f>ROUND(SUM(E113:$E$162)/SUM(C113:$C$162),3)</f>
        <v>14.319000000000001</v>
      </c>
      <c r="G113" s="27" t="s">
        <v>6</v>
      </c>
      <c r="H113" s="28">
        <v>44621</v>
      </c>
    </row>
    <row r="114" spans="1:8" ht="15" x14ac:dyDescent="0.25">
      <c r="A114" s="25">
        <v>44652</v>
      </c>
      <c r="B114" s="29" t="s">
        <v>10</v>
      </c>
      <c r="C114" s="8">
        <v>93815</v>
      </c>
      <c r="D114" s="10">
        <v>11.429</v>
      </c>
      <c r="E114" s="21">
        <f t="shared" si="2"/>
        <v>1072211.635</v>
      </c>
      <c r="F114" s="26">
        <f>ROUND(SUM(E114:$E$162)/SUM(C114:$C$162),3)</f>
        <v>14.423</v>
      </c>
      <c r="G114" s="27" t="s">
        <v>6</v>
      </c>
      <c r="H114" s="28">
        <v>44652</v>
      </c>
    </row>
    <row r="115" spans="1:8" ht="15" x14ac:dyDescent="0.25">
      <c r="A115" s="25">
        <v>44682</v>
      </c>
      <c r="B115" s="29" t="s">
        <v>10</v>
      </c>
      <c r="C115" s="8">
        <v>34513</v>
      </c>
      <c r="D115" s="10">
        <v>11.282999999999999</v>
      </c>
      <c r="E115" s="21">
        <f t="shared" si="2"/>
        <v>389410.179</v>
      </c>
      <c r="F115" s="26">
        <f>ROUND(SUM(E115:$E$162)/SUM(C115:$C$162),3)</f>
        <v>14.497999999999999</v>
      </c>
      <c r="G115" s="27" t="s">
        <v>6</v>
      </c>
      <c r="H115" s="28">
        <v>44682</v>
      </c>
    </row>
    <row r="116" spans="1:8" ht="15" x14ac:dyDescent="0.25">
      <c r="A116" s="25">
        <v>44713</v>
      </c>
      <c r="B116" s="29" t="s">
        <v>10</v>
      </c>
      <c r="C116" s="8">
        <v>18888</v>
      </c>
      <c r="D116" s="10">
        <v>11.29</v>
      </c>
      <c r="E116" s="21">
        <f t="shared" si="2"/>
        <v>213245.52</v>
      </c>
      <c r="F116" s="26">
        <f>ROUND(SUM(E116:$E$162)/SUM(C116:$C$162),3)</f>
        <v>14.528</v>
      </c>
      <c r="G116" s="27" t="s">
        <v>6</v>
      </c>
      <c r="H116" s="28">
        <v>44713</v>
      </c>
    </row>
    <row r="117" spans="1:8" ht="15" x14ac:dyDescent="0.25">
      <c r="A117" s="25">
        <v>44743</v>
      </c>
      <c r="B117" s="29" t="s">
        <v>10</v>
      </c>
      <c r="C117" s="8">
        <v>15772</v>
      </c>
      <c r="D117" s="10">
        <v>11.185</v>
      </c>
      <c r="E117" s="21">
        <f t="shared" si="2"/>
        <v>176409.82</v>
      </c>
      <c r="F117" s="26">
        <f>ROUND(SUM(E117:$E$162)/SUM(C117:$C$162),3)</f>
        <v>14.544</v>
      </c>
      <c r="G117" s="27" t="s">
        <v>6</v>
      </c>
      <c r="H117" s="28">
        <v>44743</v>
      </c>
    </row>
    <row r="118" spans="1:8" ht="15" x14ac:dyDescent="0.25">
      <c r="A118" s="25">
        <v>44774</v>
      </c>
      <c r="B118" s="29" t="s">
        <v>10</v>
      </c>
      <c r="C118" s="8">
        <v>13040</v>
      </c>
      <c r="D118" s="10">
        <v>11.144</v>
      </c>
      <c r="E118" s="21">
        <f t="shared" si="2"/>
        <v>145317.76000000001</v>
      </c>
      <c r="F118" s="26">
        <f>ROUND(SUM(E118:$E$162)/SUM(C118:$C$162),3)</f>
        <v>14.558999999999999</v>
      </c>
      <c r="G118" s="27" t="s">
        <v>6</v>
      </c>
      <c r="H118" s="28">
        <v>44774</v>
      </c>
    </row>
    <row r="119" spans="1:8" ht="15" x14ac:dyDescent="0.25">
      <c r="A119" s="25">
        <v>44805</v>
      </c>
      <c r="B119" s="29" t="s">
        <v>10</v>
      </c>
      <c r="C119" s="8">
        <v>29502</v>
      </c>
      <c r="D119" s="10">
        <v>11.265000000000001</v>
      </c>
      <c r="E119" s="21">
        <f t="shared" si="2"/>
        <v>332340.03000000003</v>
      </c>
      <c r="F119" s="26">
        <f>ROUND(SUM(E119:$E$162)/SUM(C119:$C$162),3)</f>
        <v>14.571</v>
      </c>
      <c r="G119" s="27" t="s">
        <v>6</v>
      </c>
      <c r="H119" s="28">
        <v>44805</v>
      </c>
    </row>
    <row r="120" spans="1:8" ht="15" x14ac:dyDescent="0.25">
      <c r="A120" s="25">
        <v>44835</v>
      </c>
      <c r="B120" s="29" t="s">
        <v>10</v>
      </c>
      <c r="C120" s="8">
        <v>45007</v>
      </c>
      <c r="D120" s="10">
        <v>11.323</v>
      </c>
      <c r="E120" s="21">
        <f t="shared" si="2"/>
        <v>509614.261</v>
      </c>
      <c r="F120" s="26">
        <f>ROUND(SUM(E120:$E$162)/SUM(C120:$C$162),3)</f>
        <v>14.598000000000001</v>
      </c>
      <c r="G120" s="27" t="s">
        <v>6</v>
      </c>
      <c r="H120" s="28">
        <v>44835</v>
      </c>
    </row>
    <row r="121" spans="1:8" ht="15" x14ac:dyDescent="0.25">
      <c r="A121" s="29">
        <v>44866</v>
      </c>
      <c r="B121" s="29" t="s">
        <v>10</v>
      </c>
      <c r="C121" s="8">
        <v>103700.89599999999</v>
      </c>
      <c r="D121" s="10">
        <v>11.395</v>
      </c>
      <c r="E121" s="21">
        <f t="shared" si="2"/>
        <v>1181671.7099199998</v>
      </c>
      <c r="F121" s="26">
        <f>ROUND(SUM(E121:$E$162)/SUM(C121:$C$162),3)</f>
        <v>14.638999999999999</v>
      </c>
      <c r="G121" s="27" t="s">
        <v>6</v>
      </c>
      <c r="H121" s="28">
        <v>44866</v>
      </c>
    </row>
    <row r="122" spans="1:8" ht="15" x14ac:dyDescent="0.25">
      <c r="A122" s="25">
        <v>44896</v>
      </c>
      <c r="B122" s="29" t="s">
        <v>10</v>
      </c>
      <c r="C122" s="27">
        <v>172011</v>
      </c>
      <c r="D122" s="10">
        <v>11.468</v>
      </c>
      <c r="E122" s="21">
        <f t="shared" si="2"/>
        <v>1972622.148</v>
      </c>
      <c r="F122" s="26">
        <f>ROUND(SUM(E122:$E$162)/SUM(C122:$C$162),3)</f>
        <v>14.736000000000001</v>
      </c>
      <c r="G122" s="27" t="s">
        <v>6</v>
      </c>
      <c r="H122" s="28">
        <v>44896</v>
      </c>
    </row>
    <row r="123" spans="1:8" ht="15" x14ac:dyDescent="0.25">
      <c r="A123" s="29">
        <v>44927</v>
      </c>
      <c r="B123" s="29" t="s">
        <v>10</v>
      </c>
      <c r="C123" s="27">
        <v>147098</v>
      </c>
      <c r="D123" s="10">
        <v>11.416</v>
      </c>
      <c r="E123" s="21">
        <f t="shared" si="2"/>
        <v>1679270.7680000002</v>
      </c>
      <c r="F123" s="26">
        <f>ROUND(SUM(E123:$E$162)/SUM(C123:$C$162),3)</f>
        <v>14.906000000000001</v>
      </c>
      <c r="G123" s="27" t="s">
        <v>6</v>
      </c>
      <c r="H123" s="28">
        <v>44927</v>
      </c>
    </row>
    <row r="124" spans="1:8" ht="15" x14ac:dyDescent="0.25">
      <c r="A124" s="29">
        <v>44958</v>
      </c>
      <c r="B124" s="29" t="s">
        <v>10</v>
      </c>
      <c r="C124" s="27">
        <v>133863</v>
      </c>
      <c r="D124" s="10">
        <v>11.442</v>
      </c>
      <c r="E124" s="21">
        <f t="shared" si="2"/>
        <v>1531660.446</v>
      </c>
      <c r="F124" s="26">
        <f>ROUND(SUM(E124:$E$162)/SUM(C124:$C$162),3)</f>
        <v>15.069000000000001</v>
      </c>
      <c r="G124" s="27" t="s">
        <v>6</v>
      </c>
      <c r="H124" s="28">
        <v>44958</v>
      </c>
    </row>
    <row r="125" spans="1:8" ht="15" x14ac:dyDescent="0.25">
      <c r="A125" s="29">
        <v>44986</v>
      </c>
      <c r="B125" s="29" t="s">
        <v>10</v>
      </c>
      <c r="C125" s="27">
        <v>126688</v>
      </c>
      <c r="D125" s="10">
        <v>11.425000000000001</v>
      </c>
      <c r="E125" s="21">
        <f t="shared" si="2"/>
        <v>1447410.4000000001</v>
      </c>
      <c r="F125" s="26">
        <f>ROUND(SUM(E125:$E$162)/SUM(C125:$C$162),3)</f>
        <v>15.228999999999999</v>
      </c>
      <c r="G125" s="27" t="s">
        <v>6</v>
      </c>
      <c r="H125" s="28">
        <v>44986</v>
      </c>
    </row>
    <row r="126" spans="1:8" ht="15" x14ac:dyDescent="0.25">
      <c r="A126" s="29">
        <v>45017</v>
      </c>
      <c r="B126" s="29" t="s">
        <v>10</v>
      </c>
      <c r="C126" s="27">
        <v>86284</v>
      </c>
      <c r="D126" s="10">
        <v>11.414</v>
      </c>
      <c r="E126" s="21">
        <f t="shared" si="2"/>
        <v>984845.576</v>
      </c>
      <c r="F126" s="26">
        <f>ROUND(SUM(E126:$E$162)/SUM(C126:$C$162),3)</f>
        <v>15.395</v>
      </c>
      <c r="G126" s="27" t="s">
        <v>6</v>
      </c>
      <c r="H126" s="28">
        <v>45017</v>
      </c>
    </row>
    <row r="127" spans="1:8" ht="15" x14ac:dyDescent="0.25">
      <c r="A127" s="29">
        <v>45047</v>
      </c>
      <c r="B127" s="29" t="s">
        <v>10</v>
      </c>
      <c r="C127" s="27">
        <v>37476</v>
      </c>
      <c r="D127" s="10">
        <v>11.298999999999999</v>
      </c>
      <c r="E127" s="21">
        <f t="shared" si="2"/>
        <v>423441.32399999996</v>
      </c>
      <c r="F127" s="26">
        <f>ROUND(SUM(E127:$E$162)/SUM(C127:$C$162),3)</f>
        <v>15.518000000000001</v>
      </c>
      <c r="G127" s="27" t="s">
        <v>6</v>
      </c>
      <c r="H127" s="28">
        <v>45047</v>
      </c>
    </row>
    <row r="128" spans="1:8" ht="15" x14ac:dyDescent="0.25">
      <c r="A128" s="29">
        <v>45078</v>
      </c>
      <c r="B128" s="29" t="s">
        <v>10</v>
      </c>
      <c r="C128" s="27">
        <v>16007</v>
      </c>
      <c r="D128" s="10">
        <v>11.294</v>
      </c>
      <c r="E128" s="21">
        <f t="shared" si="2"/>
        <v>180783.05800000002</v>
      </c>
      <c r="F128" s="26">
        <f>ROUND(SUM(E128:$E$162)/SUM(C128:$C$162),3)</f>
        <v>15.574999999999999</v>
      </c>
      <c r="G128" s="27" t="s">
        <v>6</v>
      </c>
      <c r="H128" s="28">
        <v>45078</v>
      </c>
    </row>
    <row r="129" spans="1:8" ht="15" x14ac:dyDescent="0.25">
      <c r="A129" s="29">
        <v>45108</v>
      </c>
      <c r="B129" s="29" t="s">
        <v>10</v>
      </c>
      <c r="C129" s="27">
        <v>15330</v>
      </c>
      <c r="D129" s="10">
        <v>11.298</v>
      </c>
      <c r="E129" s="21">
        <f t="shared" si="2"/>
        <v>173198.34</v>
      </c>
      <c r="F129" s="26">
        <f>ROUND(SUM(E129:$E$162)/SUM(C129:$C$162),3)</f>
        <v>15.6</v>
      </c>
      <c r="G129" s="27" t="s">
        <v>6</v>
      </c>
      <c r="H129" s="28">
        <v>45108</v>
      </c>
    </row>
    <row r="130" spans="1:8" ht="15" x14ac:dyDescent="0.25">
      <c r="A130" s="29">
        <v>45139</v>
      </c>
      <c r="B130" s="18" t="s">
        <v>10</v>
      </c>
      <c r="C130" s="27">
        <v>15982.91</v>
      </c>
      <c r="D130" s="20">
        <v>11.266</v>
      </c>
      <c r="E130" s="21">
        <f t="shared" si="2"/>
        <v>180063.46406</v>
      </c>
      <c r="F130" s="26">
        <f>ROUND(SUM(E130:$E$162)/SUM(C130:$C$162),3)</f>
        <v>15.624000000000001</v>
      </c>
      <c r="G130" s="27" t="s">
        <v>6</v>
      </c>
      <c r="H130" s="28">
        <v>45139</v>
      </c>
    </row>
    <row r="131" spans="1:8" ht="15" x14ac:dyDescent="0.25">
      <c r="A131" s="29">
        <v>45170</v>
      </c>
      <c r="B131" s="18" t="s">
        <v>10</v>
      </c>
      <c r="C131" s="27">
        <v>17264</v>
      </c>
      <c r="D131" s="20">
        <v>11.301</v>
      </c>
      <c r="E131" s="21">
        <f t="shared" si="2"/>
        <v>195100.46400000001</v>
      </c>
      <c r="F131" s="26">
        <f>ROUND(SUM(E131:$E$162)/SUM(C131:$C$162),3)</f>
        <v>15.648999999999999</v>
      </c>
      <c r="G131" s="27" t="s">
        <v>6</v>
      </c>
      <c r="H131" s="28">
        <v>45170</v>
      </c>
    </row>
    <row r="132" spans="1:8" ht="15" x14ac:dyDescent="0.25">
      <c r="A132" s="29">
        <v>45200</v>
      </c>
      <c r="B132" s="18" t="s">
        <v>10</v>
      </c>
      <c r="C132" s="27">
        <v>57360</v>
      </c>
      <c r="D132" s="20">
        <v>11.36</v>
      </c>
      <c r="E132" s="21">
        <f t="shared" si="2"/>
        <v>651609.59999999998</v>
      </c>
      <c r="F132" s="26">
        <f>ROUND(SUM(E132:$E$162)/SUM(C132:$C$162),3)</f>
        <v>15.677</v>
      </c>
      <c r="G132" s="27" t="s">
        <v>6</v>
      </c>
      <c r="H132" s="28">
        <v>45200</v>
      </c>
    </row>
    <row r="133" spans="1:8" ht="15" x14ac:dyDescent="0.25">
      <c r="A133" s="29">
        <v>45231</v>
      </c>
      <c r="B133" s="18" t="s">
        <v>10</v>
      </c>
      <c r="C133" s="27">
        <v>116385</v>
      </c>
      <c r="D133" s="20">
        <v>11.429</v>
      </c>
      <c r="E133" s="21">
        <f t="shared" si="2"/>
        <v>1330164.165</v>
      </c>
      <c r="F133" s="26">
        <f>ROUND(SUM(E133:$E$162)/SUM(C133:$C$162),3)</f>
        <v>15.77</v>
      </c>
      <c r="G133" s="27" t="s">
        <v>6</v>
      </c>
      <c r="H133" s="28">
        <v>45231</v>
      </c>
    </row>
    <row r="134" spans="1:8" ht="15" x14ac:dyDescent="0.25">
      <c r="A134" s="29">
        <v>45261</v>
      </c>
      <c r="B134" s="18" t="s">
        <v>10</v>
      </c>
      <c r="C134" s="27">
        <v>149186</v>
      </c>
      <c r="D134" s="20">
        <v>11.49</v>
      </c>
      <c r="E134" s="21">
        <f t="shared" si="2"/>
        <v>1714147.1400000001</v>
      </c>
      <c r="F134" s="26">
        <f>ROUND(SUM(E134:$E$162)/SUM(C134:$C$162),3)</f>
        <v>15.97</v>
      </c>
      <c r="G134" s="27" t="s">
        <v>6</v>
      </c>
      <c r="H134" s="28">
        <v>45261</v>
      </c>
    </row>
    <row r="135" spans="1:8" ht="15" x14ac:dyDescent="0.25">
      <c r="A135" s="29">
        <v>45292</v>
      </c>
      <c r="B135" s="18" t="s">
        <v>10</v>
      </c>
      <c r="C135" s="27">
        <v>177227</v>
      </c>
      <c r="D135" s="20">
        <v>11.468</v>
      </c>
      <c r="E135" s="21">
        <f t="shared" si="2"/>
        <v>2032439.236</v>
      </c>
      <c r="F135" s="26">
        <f>ROUND(SUM(E135:$E$162)/SUM(C135:$C$162),3)</f>
        <v>16.25</v>
      </c>
      <c r="G135" s="27" t="s">
        <v>6</v>
      </c>
      <c r="H135" s="28">
        <v>45292</v>
      </c>
    </row>
    <row r="136" spans="1:8" ht="15" x14ac:dyDescent="0.25">
      <c r="A136" s="29">
        <v>45323</v>
      </c>
      <c r="B136" s="18" t="s">
        <v>10</v>
      </c>
      <c r="C136" s="27">
        <v>116760</v>
      </c>
      <c r="D136" s="20">
        <v>11.436999999999999</v>
      </c>
      <c r="E136" s="21">
        <f t="shared" si="2"/>
        <v>1335384.1199999999</v>
      </c>
      <c r="F136" s="26">
        <f>ROUND(SUM(E136:$E$162)/SUM(C136:$C$162),3)</f>
        <v>16.632999999999999</v>
      </c>
      <c r="G136" s="27" t="s">
        <v>6</v>
      </c>
      <c r="H136" s="28">
        <v>45323</v>
      </c>
    </row>
    <row r="137" spans="1:8" ht="15" x14ac:dyDescent="0.25">
      <c r="A137" s="29">
        <v>45352</v>
      </c>
      <c r="B137" s="18" t="s">
        <v>10</v>
      </c>
      <c r="C137" s="27">
        <v>102866</v>
      </c>
      <c r="D137" s="20">
        <v>11.465</v>
      </c>
      <c r="E137" s="21">
        <f t="shared" si="2"/>
        <v>1179358.69</v>
      </c>
      <c r="F137" s="26">
        <f>ROUND(SUM(E137:$E$162)/SUM(C137:$C$162),3)</f>
        <v>16.922999999999998</v>
      </c>
      <c r="G137" s="27" t="s">
        <v>6</v>
      </c>
      <c r="H137" s="28">
        <v>45352</v>
      </c>
    </row>
    <row r="138" spans="1:8" ht="15" x14ac:dyDescent="0.25">
      <c r="A138" s="29">
        <v>45383</v>
      </c>
      <c r="B138" s="18" t="s">
        <v>10</v>
      </c>
      <c r="C138" s="27">
        <v>67091</v>
      </c>
      <c r="D138" s="20">
        <v>11.516999999999999</v>
      </c>
      <c r="E138" s="21">
        <f t="shared" si="2"/>
        <v>772687.04700000002</v>
      </c>
      <c r="F138" s="26">
        <f>ROUND(SUM(E138:$E$162)/SUM(C138:$C$162),3)</f>
        <v>17.206</v>
      </c>
      <c r="G138" s="27" t="s">
        <v>6</v>
      </c>
      <c r="H138" s="28">
        <v>45383</v>
      </c>
    </row>
    <row r="139" spans="1:8" ht="15" x14ac:dyDescent="0.25">
      <c r="A139" s="29">
        <v>45413</v>
      </c>
      <c r="B139" s="18" t="s">
        <v>10</v>
      </c>
      <c r="C139" s="27">
        <v>21983</v>
      </c>
      <c r="D139" s="20">
        <v>11.428000000000001</v>
      </c>
      <c r="E139" s="21">
        <f t="shared" si="2"/>
        <v>251221.72400000002</v>
      </c>
      <c r="F139" s="26">
        <f>ROUND(SUM(E139:$E$162)/SUM(C139:$C$162),3)</f>
        <v>17.404</v>
      </c>
      <c r="G139" s="27" t="s">
        <v>6</v>
      </c>
      <c r="H139" s="28">
        <v>45413</v>
      </c>
    </row>
    <row r="140" spans="1:8" ht="15" x14ac:dyDescent="0.25">
      <c r="A140" s="29">
        <v>45444</v>
      </c>
      <c r="B140" s="18" t="s">
        <v>10</v>
      </c>
      <c r="C140" s="27">
        <v>19496</v>
      </c>
      <c r="D140" s="20">
        <v>11.454000000000001</v>
      </c>
      <c r="E140" s="21">
        <f t="shared" si="2"/>
        <v>223307.18400000001</v>
      </c>
      <c r="F140" s="26">
        <f>ROUND(SUM(E140:$E$162)/SUM(C140:$C$162),3)</f>
        <v>17.472999999999999</v>
      </c>
      <c r="G140" s="27" t="s">
        <v>6</v>
      </c>
      <c r="H140" s="28">
        <v>45444</v>
      </c>
    </row>
    <row r="141" spans="1:8" ht="15" x14ac:dyDescent="0.25">
      <c r="A141" s="29">
        <v>45474</v>
      </c>
      <c r="B141" s="18" t="s">
        <v>10</v>
      </c>
      <c r="C141" s="27">
        <v>14759</v>
      </c>
      <c r="D141" s="20">
        <v>11.242000000000001</v>
      </c>
      <c r="E141" s="21">
        <f t="shared" si="2"/>
        <v>165920.67800000001</v>
      </c>
      <c r="F141" s="26">
        <f>ROUND(SUM(E141:$E$162)/SUM(C141:$C$162),3)</f>
        <v>17.536000000000001</v>
      </c>
      <c r="G141" s="27" t="s">
        <v>6</v>
      </c>
      <c r="H141" s="28">
        <v>45474</v>
      </c>
    </row>
    <row r="142" spans="1:8" ht="15" x14ac:dyDescent="0.25">
      <c r="A142" s="29">
        <v>45505</v>
      </c>
      <c r="B142" s="18" t="s">
        <v>10</v>
      </c>
      <c r="C142" s="27">
        <v>13547</v>
      </c>
      <c r="D142" s="20">
        <v>11.281000000000001</v>
      </c>
      <c r="E142" s="21">
        <f t="shared" si="2"/>
        <v>152823.70699999999</v>
      </c>
      <c r="F142" s="26">
        <f>ROUND(SUM(E142:$E$162)/SUM(C142:$C$162),3)</f>
        <v>17.585000000000001</v>
      </c>
      <c r="G142" s="27" t="s">
        <v>6</v>
      </c>
      <c r="H142" s="28">
        <v>45505</v>
      </c>
    </row>
    <row r="143" spans="1:8" ht="15" x14ac:dyDescent="0.25">
      <c r="A143" s="29">
        <v>45536</v>
      </c>
      <c r="B143" s="18" t="s">
        <v>10</v>
      </c>
      <c r="C143" s="27">
        <v>24821</v>
      </c>
      <c r="D143" s="20">
        <v>11.337999999999999</v>
      </c>
      <c r="E143" s="21">
        <f t="shared" si="2"/>
        <v>281420.49799999996</v>
      </c>
      <c r="F143" s="26">
        <f>ROUND(SUM(E143:$E$162)/SUM(C143:$C$162),3)</f>
        <v>17.632000000000001</v>
      </c>
      <c r="G143" s="27" t="s">
        <v>6</v>
      </c>
      <c r="H143" s="28">
        <v>45536</v>
      </c>
    </row>
    <row r="144" spans="1:8" ht="15" x14ac:dyDescent="0.25">
      <c r="A144" s="29">
        <v>45566</v>
      </c>
      <c r="B144" s="18" t="s">
        <v>10</v>
      </c>
      <c r="C144" s="27">
        <v>65614</v>
      </c>
      <c r="D144" s="20">
        <v>11.403</v>
      </c>
      <c r="E144" s="21">
        <f t="shared" si="2"/>
        <v>748196.44200000004</v>
      </c>
      <c r="F144" s="26">
        <f>ROUND(SUM(E144:$E$162)/SUM(C144:$C$162),3)</f>
        <v>17.716999999999999</v>
      </c>
      <c r="G144" s="27" t="s">
        <v>6</v>
      </c>
      <c r="H144" s="28">
        <v>45566</v>
      </c>
    </row>
    <row r="145" spans="1:8" ht="15" x14ac:dyDescent="0.25">
      <c r="A145" s="29">
        <v>45597</v>
      </c>
      <c r="B145" s="18" t="s">
        <v>10</v>
      </c>
      <c r="C145" s="27">
        <v>120617</v>
      </c>
      <c r="D145" s="20">
        <v>11.471</v>
      </c>
      <c r="E145" s="21">
        <f t="shared" si="2"/>
        <v>1383597.6070000001</v>
      </c>
      <c r="F145" s="26">
        <f>ROUND(SUM(E145:$E$162)/SUM(C145:$C$162),3)</f>
        <v>17.952000000000002</v>
      </c>
      <c r="G145" s="27" t="s">
        <v>6</v>
      </c>
      <c r="H145" s="28">
        <v>45597</v>
      </c>
    </row>
    <row r="146" spans="1:8" ht="15" x14ac:dyDescent="0.25">
      <c r="A146" s="29">
        <v>45627</v>
      </c>
      <c r="B146" s="18" t="s">
        <v>10</v>
      </c>
      <c r="C146" s="27">
        <v>149238</v>
      </c>
      <c r="D146" s="20">
        <v>11.481999999999999</v>
      </c>
      <c r="E146" s="21">
        <f t="shared" si="2"/>
        <v>1713550.7159999998</v>
      </c>
      <c r="F146" s="26">
        <f>ROUND(SUM(E146:$E$162)/SUM(C146:$C$162),3)</f>
        <v>18.428999999999998</v>
      </c>
      <c r="G146" s="27" t="s">
        <v>6</v>
      </c>
      <c r="H146" s="28">
        <v>45627</v>
      </c>
    </row>
    <row r="147" spans="1:8" ht="15" x14ac:dyDescent="0.25">
      <c r="A147" s="29">
        <v>45658</v>
      </c>
      <c r="B147" s="18" t="s">
        <v>10</v>
      </c>
      <c r="C147" s="27">
        <v>173453</v>
      </c>
      <c r="D147" s="20">
        <v>11.436</v>
      </c>
      <c r="E147" s="21">
        <f t="shared" si="2"/>
        <v>1983608.5079999999</v>
      </c>
      <c r="F147" s="26">
        <f>ROUND(SUM(E147:$E$162)/SUM(C147:$C$162),3)</f>
        <v>19.123000000000001</v>
      </c>
      <c r="G147" s="27" t="s">
        <v>6</v>
      </c>
      <c r="H147" s="28">
        <v>45658</v>
      </c>
    </row>
    <row r="148" spans="1:8" ht="15" x14ac:dyDescent="0.25">
      <c r="A148" s="29">
        <v>45689</v>
      </c>
      <c r="B148" s="18" t="s">
        <v>10</v>
      </c>
      <c r="C148" s="27">
        <v>155737</v>
      </c>
      <c r="D148" s="20">
        <v>11.474</v>
      </c>
      <c r="E148" s="21">
        <f t="shared" si="2"/>
        <v>1786926.338</v>
      </c>
      <c r="F148" s="26">
        <f>ROUND(SUM(E148:$E$162)/SUM(C148:$C$162),3)</f>
        <v>20.135000000000002</v>
      </c>
      <c r="G148" s="27" t="s">
        <v>6</v>
      </c>
      <c r="H148" s="28">
        <v>45689</v>
      </c>
    </row>
    <row r="149" spans="1:8" ht="15" x14ac:dyDescent="0.25">
      <c r="A149" s="29">
        <v>45717</v>
      </c>
      <c r="B149" s="18" t="s">
        <v>10</v>
      </c>
      <c r="C149" s="27">
        <v>110408</v>
      </c>
      <c r="D149" s="20">
        <v>115.03</v>
      </c>
      <c r="E149" s="21">
        <f t="shared" si="2"/>
        <v>12700232.24</v>
      </c>
      <c r="F149" s="26">
        <f>ROUND(SUM(E149:$E$162)/SUM(C149:$C$162),3)</f>
        <v>21.295000000000002</v>
      </c>
      <c r="G149" s="27" t="s">
        <v>6</v>
      </c>
      <c r="H149" s="28">
        <v>45717</v>
      </c>
    </row>
    <row r="150" spans="1:8" ht="15" x14ac:dyDescent="0.25">
      <c r="A150" s="29">
        <v>45748</v>
      </c>
      <c r="B150" s="18" t="s">
        <v>10</v>
      </c>
      <c r="C150" s="27">
        <v>58558</v>
      </c>
      <c r="D150" s="20">
        <v>11.433</v>
      </c>
      <c r="E150" s="21">
        <f t="shared" si="2"/>
        <v>669493.61399999994</v>
      </c>
      <c r="F150" s="26">
        <f>ROUND(SUM(E150:$E$162)/SUM(C150:$C$162),3)</f>
        <v>11.46</v>
      </c>
      <c r="G150" s="27" t="s">
        <v>6</v>
      </c>
      <c r="H150" s="28">
        <v>45748</v>
      </c>
    </row>
    <row r="151" spans="1:8" ht="15" x14ac:dyDescent="0.25">
      <c r="A151" s="29">
        <v>45778</v>
      </c>
      <c r="B151" s="18" t="s">
        <v>10</v>
      </c>
      <c r="C151" s="27">
        <v>34747</v>
      </c>
      <c r="D151" s="20">
        <v>11.391999999999999</v>
      </c>
      <c r="E151" s="21">
        <f t="shared" si="2"/>
        <v>395837.82399999996</v>
      </c>
      <c r="F151" s="26">
        <f>ROUND(SUM(E151:$E$162)/SUM(C151:$C$162),3)</f>
        <v>11.462</v>
      </c>
      <c r="G151" s="27" t="s">
        <v>6</v>
      </c>
      <c r="H151" s="28">
        <v>45778</v>
      </c>
    </row>
    <row r="152" spans="1:8" ht="15" x14ac:dyDescent="0.25">
      <c r="A152" s="29">
        <v>45809</v>
      </c>
      <c r="B152" s="18" t="s">
        <v>10</v>
      </c>
      <c r="C152" s="27">
        <v>17019</v>
      </c>
      <c r="D152" s="20">
        <v>11.411</v>
      </c>
      <c r="E152" s="21">
        <f t="shared" ref="E152:E162" si="3">C152*D152</f>
        <v>194203.80899999998</v>
      </c>
      <c r="F152" s="26">
        <f>ROUND(SUM(E152:$E$162)/SUM(C152:$C$162),3)</f>
        <v>11.465</v>
      </c>
      <c r="G152" s="27" t="s">
        <v>6</v>
      </c>
      <c r="H152" s="28">
        <v>45809</v>
      </c>
    </row>
    <row r="153" spans="1:8" ht="15" x14ac:dyDescent="0.25">
      <c r="A153" s="29">
        <v>45839</v>
      </c>
      <c r="B153" s="18" t="s">
        <v>10</v>
      </c>
      <c r="C153" s="27">
        <v>13779</v>
      </c>
      <c r="D153" s="20">
        <v>11.361000000000001</v>
      </c>
      <c r="E153" s="21">
        <f t="shared" si="3"/>
        <v>156543.21900000001</v>
      </c>
      <c r="F153" s="26">
        <f>ROUND(SUM(E153:$E$162)/SUM(C153:$C$162),3)</f>
        <v>11.465</v>
      </c>
      <c r="G153" s="27" t="s">
        <v>6</v>
      </c>
      <c r="H153" s="28">
        <v>45839</v>
      </c>
    </row>
    <row r="154" spans="1:8" ht="15" x14ac:dyDescent="0.25">
      <c r="A154" s="29">
        <v>45870</v>
      </c>
      <c r="B154" s="18" t="s">
        <v>10</v>
      </c>
      <c r="C154" s="27">
        <v>15162</v>
      </c>
      <c r="D154" s="20">
        <v>11.303000000000001</v>
      </c>
      <c r="E154" s="21">
        <f t="shared" si="3"/>
        <v>171376.08600000001</v>
      </c>
      <c r="F154" s="26">
        <f>ROUND(SUM(E154:$E$162)/SUM(C154:$C$162),3)</f>
        <v>11.467000000000001</v>
      </c>
      <c r="G154" s="27" t="s">
        <v>6</v>
      </c>
      <c r="H154" s="28">
        <v>45870</v>
      </c>
    </row>
    <row r="155" spans="1:8" ht="15" x14ac:dyDescent="0.25">
      <c r="A155" s="29">
        <v>45901</v>
      </c>
      <c r="B155" s="18" t="s">
        <v>10</v>
      </c>
      <c r="C155" s="27">
        <v>24767</v>
      </c>
      <c r="D155" s="20">
        <v>11.24</v>
      </c>
      <c r="E155" s="21">
        <f t="shared" si="3"/>
        <v>278381.08</v>
      </c>
      <c r="F155" s="26">
        <f>ROUND(SUM(E155:$E$162)/SUM(C155:$C$162),3)</f>
        <v>11.47</v>
      </c>
      <c r="G155" s="27" t="s">
        <v>6</v>
      </c>
      <c r="H155" s="28">
        <v>45901</v>
      </c>
    </row>
    <row r="156" spans="1:8" ht="15" x14ac:dyDescent="0.25">
      <c r="A156" s="29">
        <v>45931</v>
      </c>
      <c r="B156" s="18" t="s">
        <v>10</v>
      </c>
      <c r="C156" s="27">
        <v>74113</v>
      </c>
      <c r="D156" s="20">
        <v>11.349</v>
      </c>
      <c r="E156" s="21">
        <f t="shared" si="3"/>
        <v>841108.43700000003</v>
      </c>
      <c r="F156" s="26">
        <f>ROUND(SUM(E156:$E$162)/SUM(C156:$C$162),3)</f>
        <v>11.476000000000001</v>
      </c>
      <c r="G156" s="27" t="s">
        <v>6</v>
      </c>
      <c r="H156" s="28">
        <v>45931</v>
      </c>
    </row>
    <row r="157" spans="1:8" ht="15" x14ac:dyDescent="0.25">
      <c r="A157" s="29">
        <v>45962</v>
      </c>
      <c r="B157" s="18" t="s">
        <v>10</v>
      </c>
      <c r="C157" s="27">
        <v>122284</v>
      </c>
      <c r="D157" s="20">
        <v>11.465</v>
      </c>
      <c r="E157" s="21">
        <f t="shared" si="3"/>
        <v>1401986.06</v>
      </c>
      <c r="F157" s="26">
        <f>ROUND(SUM(E157:$E$162)/SUM(C157:$C$162),3)</f>
        <v>11.488</v>
      </c>
      <c r="G157" s="27" t="s">
        <v>6</v>
      </c>
      <c r="H157" s="28">
        <v>45962</v>
      </c>
    </row>
    <row r="158" spans="1:8" ht="15" x14ac:dyDescent="0.25">
      <c r="A158" s="29">
        <v>45992</v>
      </c>
      <c r="B158" s="18" t="s">
        <v>10</v>
      </c>
      <c r="C158" s="27">
        <v>152085</v>
      </c>
      <c r="D158" s="20">
        <v>11.47</v>
      </c>
      <c r="E158" s="21">
        <f t="shared" si="3"/>
        <v>1744414.9500000002</v>
      </c>
      <c r="F158" s="26">
        <f>ROUND(SUM(E158:$E$162)/SUM(C158:$C$162),3)</f>
        <v>11.492000000000001</v>
      </c>
      <c r="G158" s="27" t="s">
        <v>6</v>
      </c>
      <c r="H158" s="28">
        <v>45992</v>
      </c>
    </row>
    <row r="159" spans="1:8" ht="15" x14ac:dyDescent="0.25">
      <c r="A159" s="29">
        <v>46023</v>
      </c>
      <c r="B159" s="18" t="s">
        <v>10</v>
      </c>
      <c r="C159" s="27">
        <v>203807</v>
      </c>
      <c r="D159" s="20">
        <v>11.502000000000001</v>
      </c>
      <c r="E159" s="21">
        <f t="shared" si="3"/>
        <v>2344188.1140000001</v>
      </c>
      <c r="F159" s="26">
        <f>ROUND(SUM(E159:$E$162)/SUM(C159:$C$162),3)</f>
        <v>11.497999999999999</v>
      </c>
      <c r="G159" s="27" t="s">
        <v>6</v>
      </c>
      <c r="H159" s="28">
        <v>46023</v>
      </c>
    </row>
    <row r="160" spans="1:8" ht="15" x14ac:dyDescent="0.25">
      <c r="A160" s="29">
        <v>46054</v>
      </c>
      <c r="B160" s="18" t="s">
        <v>10</v>
      </c>
      <c r="C160" s="27">
        <v>159845</v>
      </c>
      <c r="D160" s="20">
        <v>11.521000000000001</v>
      </c>
      <c r="E160" s="21">
        <f t="shared" si="3"/>
        <v>1841574.2450000001</v>
      </c>
      <c r="F160" s="26">
        <f>ROUND(SUM(E160:$E$162)/SUM(C160:$C$162),3)</f>
        <v>11.494999999999999</v>
      </c>
      <c r="G160" s="27" t="s">
        <v>6</v>
      </c>
      <c r="H160" s="28">
        <v>46054</v>
      </c>
    </row>
    <row r="161" spans="1:8" ht="15" x14ac:dyDescent="0.25">
      <c r="A161" s="29">
        <v>46082</v>
      </c>
      <c r="B161" s="18" t="s">
        <v>10</v>
      </c>
      <c r="C161" s="27">
        <v>103505</v>
      </c>
      <c r="D161" s="20">
        <v>11.496</v>
      </c>
      <c r="E161" s="21">
        <f t="shared" si="3"/>
        <v>1189893.48</v>
      </c>
      <c r="F161" s="26">
        <f>ROUND(SUM(E161:$E$162)/SUM(C161:$C$162),3)</f>
        <v>11.472</v>
      </c>
      <c r="G161" s="27" t="s">
        <v>6</v>
      </c>
      <c r="H161" s="28">
        <v>46082</v>
      </c>
    </row>
    <row r="162" spans="1:8" ht="15" x14ac:dyDescent="0.25">
      <c r="A162" s="51">
        <v>46113</v>
      </c>
      <c r="B162" s="52" t="s">
        <v>10</v>
      </c>
      <c r="C162" s="53">
        <v>72672</v>
      </c>
      <c r="D162" s="54">
        <v>11.438000000000001</v>
      </c>
      <c r="E162" s="55">
        <f t="shared" si="3"/>
        <v>831222.33600000001</v>
      </c>
      <c r="F162" s="49">
        <f>ROUND(SUM(E162:$E$162)/SUM(C162:$C$162),3)</f>
        <v>11.438000000000001</v>
      </c>
      <c r="G162" s="53" t="s">
        <v>6</v>
      </c>
      <c r="H162" s="50">
        <v>46113</v>
      </c>
    </row>
    <row r="163" spans="1:8" ht="18" customHeight="1" x14ac:dyDescent="0.25">
      <c r="A163" s="29"/>
      <c r="B163" s="18"/>
      <c r="C163" s="27"/>
      <c r="D163" s="20"/>
      <c r="E163" s="21"/>
      <c r="F163" s="26"/>
      <c r="G163" s="27"/>
    </row>
    <row r="164" spans="1:8" ht="15" x14ac:dyDescent="0.25">
      <c r="A164" s="29"/>
      <c r="B164" s="18"/>
      <c r="C164" s="27"/>
      <c r="D164" s="20"/>
      <c r="E164" s="21"/>
      <c r="F164" s="11"/>
      <c r="G164" s="27"/>
    </row>
    <row r="165" spans="1:8" ht="15" x14ac:dyDescent="0.25">
      <c r="A165" s="29"/>
      <c r="B165" s="18"/>
      <c r="C165" s="27"/>
      <c r="D165" s="20"/>
      <c r="E165" s="21"/>
      <c r="F165" s="11"/>
      <c r="G165" s="27"/>
    </row>
    <row r="166" spans="1:8" ht="15" x14ac:dyDescent="0.25">
      <c r="A166" s="29"/>
      <c r="B166" s="18"/>
      <c r="C166" s="27"/>
      <c r="D166" s="20"/>
      <c r="E166" s="21"/>
      <c r="F166" s="11"/>
      <c r="G166" s="27"/>
    </row>
    <row r="167" spans="1:8" ht="15.75" thickBot="1" x14ac:dyDescent="0.3">
      <c r="A167" s="18"/>
      <c r="B167" s="18"/>
      <c r="C167" s="18"/>
      <c r="D167" s="20"/>
      <c r="E167" s="21"/>
      <c r="F167" s="22"/>
      <c r="G167" s="18"/>
      <c r="H167" s="18"/>
    </row>
    <row r="168" spans="1:8" ht="15" x14ac:dyDescent="0.25">
      <c r="A168" s="12" t="s">
        <v>9</v>
      </c>
      <c r="B168" s="13"/>
      <c r="C168" s="13"/>
      <c r="D168" s="14"/>
      <c r="E168" s="15"/>
      <c r="F168" s="16"/>
      <c r="G168" s="13"/>
      <c r="H168" s="17"/>
    </row>
    <row r="169" spans="1:8" ht="15" x14ac:dyDescent="0.25">
      <c r="A169" s="19"/>
      <c r="B169" s="18"/>
      <c r="C169" s="18"/>
      <c r="D169" s="20"/>
      <c r="E169" s="21"/>
      <c r="F169" s="22"/>
      <c r="G169" s="18"/>
      <c r="H169" s="23"/>
    </row>
    <row r="170" spans="1:8" ht="15" x14ac:dyDescent="0.25">
      <c r="A170" s="18"/>
      <c r="B170" s="18"/>
      <c r="C170" s="18"/>
      <c r="D170" s="20"/>
      <c r="E170" s="21"/>
      <c r="F170" s="22"/>
      <c r="G170" s="18"/>
      <c r="H170" s="23"/>
    </row>
    <row r="171" spans="1:8" ht="15" x14ac:dyDescent="0.25">
      <c r="A171" s="19" t="s">
        <v>0</v>
      </c>
      <c r="B171" s="18" t="s">
        <v>1</v>
      </c>
      <c r="C171" s="18" t="s">
        <v>2</v>
      </c>
      <c r="D171" s="20" t="s">
        <v>3</v>
      </c>
      <c r="E171" s="21" t="s">
        <v>5</v>
      </c>
      <c r="F171" s="22" t="s">
        <v>13</v>
      </c>
      <c r="G171" s="18"/>
      <c r="H171" s="23"/>
    </row>
    <row r="172" spans="1:8" ht="15" x14ac:dyDescent="0.25">
      <c r="A172" s="25">
        <v>43831</v>
      </c>
      <c r="B172" s="18" t="s">
        <v>11</v>
      </c>
      <c r="C172" s="27">
        <v>244366</v>
      </c>
      <c r="D172" s="20">
        <v>11.503</v>
      </c>
      <c r="E172" s="21">
        <f>C172*D172</f>
        <v>2810942.0980000002</v>
      </c>
      <c r="F172" s="26">
        <f>ROUND(SUM(E172:$E$247)/SUM(C172:$C$247),3)</f>
        <v>11.432</v>
      </c>
      <c r="G172" s="27" t="s">
        <v>6</v>
      </c>
      <c r="H172" s="28">
        <v>43831</v>
      </c>
    </row>
    <row r="173" spans="1:8" ht="15" x14ac:dyDescent="0.25">
      <c r="A173" s="25">
        <v>43862</v>
      </c>
      <c r="B173" s="18" t="s">
        <v>11</v>
      </c>
      <c r="C173" s="27">
        <v>211469</v>
      </c>
      <c r="D173" s="20">
        <v>11.455</v>
      </c>
      <c r="E173" s="21">
        <f t="shared" ref="E173:E247" si="4">C173*D173</f>
        <v>2422377.395</v>
      </c>
      <c r="F173" s="26">
        <f>ROUND(SUM(E173:$E$247)/SUM(C173:$C$247),3)</f>
        <v>11.43</v>
      </c>
      <c r="G173" s="27" t="s">
        <v>6</v>
      </c>
      <c r="H173" s="28">
        <v>43862</v>
      </c>
    </row>
    <row r="174" spans="1:8" s="5" customFormat="1" ht="15" x14ac:dyDescent="0.25">
      <c r="A174" s="25">
        <v>43891</v>
      </c>
      <c r="B174" s="18" t="s">
        <v>11</v>
      </c>
      <c r="C174" s="27">
        <v>206803</v>
      </c>
      <c r="D174" s="20">
        <v>11.444000000000001</v>
      </c>
      <c r="E174" s="21">
        <f t="shared" si="4"/>
        <v>2366653.5320000001</v>
      </c>
      <c r="F174" s="26">
        <f>ROUND(SUM(E174:$E$247)/SUM(C174:$C$247),3)</f>
        <v>11.429</v>
      </c>
      <c r="G174" s="27" t="s">
        <v>6</v>
      </c>
      <c r="H174" s="28">
        <v>43891</v>
      </c>
    </row>
    <row r="175" spans="1:8" s="5" customFormat="1" ht="15" x14ac:dyDescent="0.25">
      <c r="A175" s="25">
        <v>43922</v>
      </c>
      <c r="B175" s="18" t="s">
        <v>11</v>
      </c>
      <c r="C175" s="27">
        <v>113017</v>
      </c>
      <c r="D175" s="20">
        <v>11.42</v>
      </c>
      <c r="E175" s="21">
        <f t="shared" si="4"/>
        <v>1290654.1399999999</v>
      </c>
      <c r="F175" s="26">
        <f>ROUND(SUM(E175:$E$247)/SUM(C175:$C$247),3)</f>
        <v>11.429</v>
      </c>
      <c r="G175" s="27" t="s">
        <v>6</v>
      </c>
      <c r="H175" s="28">
        <v>43922</v>
      </c>
    </row>
    <row r="176" spans="1:8" s="5" customFormat="1" ht="15" x14ac:dyDescent="0.25">
      <c r="A176" s="25">
        <v>43952</v>
      </c>
      <c r="B176" s="18" t="s">
        <v>11</v>
      </c>
      <c r="C176" s="27">
        <v>89501</v>
      </c>
      <c r="D176" s="20">
        <v>11.33</v>
      </c>
      <c r="E176" s="21">
        <f t="shared" si="4"/>
        <v>1014046.33</v>
      </c>
      <c r="F176" s="26">
        <f>ROUND(SUM(E176:$E$247)/SUM(C176:$C$247),3)</f>
        <v>11.429</v>
      </c>
      <c r="G176" s="27" t="s">
        <v>6</v>
      </c>
      <c r="H176" s="28">
        <v>43952</v>
      </c>
    </row>
    <row r="177" spans="1:8" s="5" customFormat="1" ht="15" x14ac:dyDescent="0.25">
      <c r="A177" s="25">
        <v>43983</v>
      </c>
      <c r="B177" s="18" t="s">
        <v>11</v>
      </c>
      <c r="C177" s="27">
        <v>33921</v>
      </c>
      <c r="D177" s="20">
        <v>11.361000000000001</v>
      </c>
      <c r="E177" s="21">
        <f t="shared" si="4"/>
        <v>385376.48100000003</v>
      </c>
      <c r="F177" s="26">
        <f>ROUND(SUM(E177:$E$247)/SUM(C177:$C$247),3)</f>
        <v>11.43</v>
      </c>
      <c r="G177" s="27" t="s">
        <v>6</v>
      </c>
      <c r="H177" s="28">
        <v>43983</v>
      </c>
    </row>
    <row r="178" spans="1:8" s="5" customFormat="1" ht="15" x14ac:dyDescent="0.25">
      <c r="A178" s="25">
        <v>44013</v>
      </c>
      <c r="B178" s="18" t="s">
        <v>11</v>
      </c>
      <c r="C178" s="27">
        <v>35258</v>
      </c>
      <c r="D178" s="20">
        <v>11.382</v>
      </c>
      <c r="E178" s="21">
        <f t="shared" si="4"/>
        <v>401306.55599999998</v>
      </c>
      <c r="F178" s="26">
        <f>ROUND(SUM(E178:$E$247)/SUM(C178:$C$247),3)</f>
        <v>11.43</v>
      </c>
      <c r="G178" s="27" t="s">
        <v>6</v>
      </c>
      <c r="H178" s="28">
        <v>44013</v>
      </c>
    </row>
    <row r="179" spans="1:8" s="5" customFormat="1" ht="15" x14ac:dyDescent="0.25">
      <c r="A179" s="25">
        <v>44044</v>
      </c>
      <c r="B179" s="18" t="s">
        <v>11</v>
      </c>
      <c r="C179" s="27">
        <v>25656</v>
      </c>
      <c r="D179" s="20">
        <v>11.381</v>
      </c>
      <c r="E179" s="21">
        <f t="shared" si="4"/>
        <v>291990.93599999999</v>
      </c>
      <c r="F179" s="26">
        <f>ROUND(SUM(E179:$E$247)/SUM(C179:$C$247),3)</f>
        <v>11.430999999999999</v>
      </c>
      <c r="G179" s="27" t="s">
        <v>6</v>
      </c>
      <c r="H179" s="28">
        <v>44044</v>
      </c>
    </row>
    <row r="180" spans="1:8" s="5" customFormat="1" ht="15" x14ac:dyDescent="0.25">
      <c r="A180" s="25">
        <v>44075</v>
      </c>
      <c r="B180" s="18" t="s">
        <v>11</v>
      </c>
      <c r="C180" s="27">
        <v>56523</v>
      </c>
      <c r="D180" s="20">
        <v>11.551</v>
      </c>
      <c r="E180" s="21">
        <f t="shared" si="4"/>
        <v>652897.17299999995</v>
      </c>
      <c r="F180" s="26">
        <f>ROUND(SUM(E180:$E$247)/SUM(C180:$C$247),3)</f>
        <v>11.430999999999999</v>
      </c>
      <c r="G180" s="27" t="s">
        <v>6</v>
      </c>
      <c r="H180" s="28">
        <v>44075</v>
      </c>
    </row>
    <row r="181" spans="1:8" s="5" customFormat="1" ht="15" x14ac:dyDescent="0.25">
      <c r="A181" s="25">
        <v>44105</v>
      </c>
      <c r="B181" s="18" t="s">
        <v>11</v>
      </c>
      <c r="C181" s="27">
        <v>129596</v>
      </c>
      <c r="D181" s="20">
        <v>11.507999999999999</v>
      </c>
      <c r="E181" s="21">
        <f t="shared" si="4"/>
        <v>1491390.7679999999</v>
      </c>
      <c r="F181" s="26">
        <f>ROUND(SUM(E181:$E$247)/SUM(C181:$C$247),3)</f>
        <v>11.43</v>
      </c>
      <c r="G181" s="27" t="s">
        <v>6</v>
      </c>
      <c r="H181" s="28">
        <v>44105</v>
      </c>
    </row>
    <row r="182" spans="1:8" s="5" customFormat="1" ht="15" x14ac:dyDescent="0.25">
      <c r="A182" s="25">
        <v>44136</v>
      </c>
      <c r="B182" s="18" t="s">
        <v>11</v>
      </c>
      <c r="C182" s="27">
        <v>186721</v>
      </c>
      <c r="D182" s="20">
        <v>11.465</v>
      </c>
      <c r="E182" s="21">
        <f t="shared" si="4"/>
        <v>2140756.2650000001</v>
      </c>
      <c r="F182" s="26">
        <f>ROUND(SUM(E182:$E$247)/SUM(C182:$C$247),3)</f>
        <v>11.429</v>
      </c>
      <c r="G182" s="27" t="s">
        <v>6</v>
      </c>
      <c r="H182" s="28">
        <v>44136</v>
      </c>
    </row>
    <row r="183" spans="1:8" s="5" customFormat="1" ht="15" x14ac:dyDescent="0.25">
      <c r="A183" s="25">
        <v>44166</v>
      </c>
      <c r="B183" s="18" t="s">
        <v>11</v>
      </c>
      <c r="C183" s="27">
        <v>255832</v>
      </c>
      <c r="D183" s="20">
        <v>11.413</v>
      </c>
      <c r="E183" s="21">
        <f t="shared" si="4"/>
        <v>2919810.6159999999</v>
      </c>
      <c r="F183" s="26">
        <f>ROUND(SUM(E183:$E$247)/SUM(C183:$C$247),3)</f>
        <v>11.428000000000001</v>
      </c>
      <c r="G183" s="27" t="s">
        <v>6</v>
      </c>
      <c r="H183" s="28">
        <v>44166</v>
      </c>
    </row>
    <row r="184" spans="1:8" s="5" customFormat="1" ht="15" x14ac:dyDescent="0.25">
      <c r="A184" s="25">
        <v>44197</v>
      </c>
      <c r="B184" s="18" t="s">
        <v>11</v>
      </c>
      <c r="C184" s="27">
        <v>306982</v>
      </c>
      <c r="D184" s="20">
        <v>11.326000000000001</v>
      </c>
      <c r="E184" s="21">
        <f t="shared" si="4"/>
        <v>3476878.1320000002</v>
      </c>
      <c r="F184" s="26">
        <f>ROUND(SUM(E184:$E$247)/SUM(C184:$C$247),3)</f>
        <v>11.429</v>
      </c>
      <c r="G184" s="27" t="s">
        <v>6</v>
      </c>
      <c r="H184" s="28">
        <v>44197</v>
      </c>
    </row>
    <row r="185" spans="1:8" s="5" customFormat="1" ht="15" x14ac:dyDescent="0.25">
      <c r="A185" s="25">
        <v>44228</v>
      </c>
      <c r="B185" s="18" t="s">
        <v>11</v>
      </c>
      <c r="C185" s="27">
        <v>282270</v>
      </c>
      <c r="D185" s="20">
        <v>11.324999999999999</v>
      </c>
      <c r="E185" s="21">
        <f t="shared" si="4"/>
        <v>3196707.75</v>
      </c>
      <c r="F185" s="26">
        <f>ROUND(SUM(E185:$E$247)/SUM(C185:$C$247),3)</f>
        <v>11.432</v>
      </c>
      <c r="G185" s="27" t="s">
        <v>6</v>
      </c>
      <c r="H185" s="28">
        <v>44228</v>
      </c>
    </row>
    <row r="186" spans="1:8" s="5" customFormat="1" ht="15" x14ac:dyDescent="0.25">
      <c r="A186" s="25">
        <v>44256</v>
      </c>
      <c r="B186" s="18" t="s">
        <v>11</v>
      </c>
      <c r="C186" s="27">
        <v>232736</v>
      </c>
      <c r="D186" s="20">
        <v>11.388999999999999</v>
      </c>
      <c r="E186" s="21">
        <f t="shared" si="4"/>
        <v>2650630.304</v>
      </c>
      <c r="F186" s="26">
        <f>ROUND(SUM(E186:$E$247)/SUM(C186:$C$247),3)</f>
        <v>11.436</v>
      </c>
      <c r="G186" s="27" t="s">
        <v>6</v>
      </c>
      <c r="H186" s="28">
        <v>44256</v>
      </c>
    </row>
    <row r="187" spans="1:8" s="5" customFormat="1" ht="15" x14ac:dyDescent="0.25">
      <c r="A187" s="25">
        <v>44287</v>
      </c>
      <c r="B187" s="18" t="s">
        <v>11</v>
      </c>
      <c r="C187" s="27">
        <v>187266</v>
      </c>
      <c r="D187" s="20">
        <v>11.452999999999999</v>
      </c>
      <c r="E187" s="21">
        <f t="shared" si="4"/>
        <v>2144757.4979999997</v>
      </c>
      <c r="F187" s="26">
        <f>ROUND(SUM(E187:$E$247)/SUM(C187:$C$247),3)</f>
        <v>11.436999999999999</v>
      </c>
      <c r="G187" s="27" t="s">
        <v>6</v>
      </c>
      <c r="H187" s="28">
        <v>44287</v>
      </c>
    </row>
    <row r="188" spans="1:8" s="5" customFormat="1" ht="15" x14ac:dyDescent="0.25">
      <c r="A188" s="25">
        <v>44317</v>
      </c>
      <c r="B188" s="18" t="s">
        <v>11</v>
      </c>
      <c r="C188" s="27">
        <v>111277</v>
      </c>
      <c r="D188" s="20">
        <v>11.491</v>
      </c>
      <c r="E188" s="21">
        <f t="shared" si="4"/>
        <v>1278684.007</v>
      </c>
      <c r="F188" s="26">
        <f>ROUND(SUM(E188:$E$247)/SUM(C188:$C$247),3)</f>
        <v>11.436999999999999</v>
      </c>
      <c r="G188" s="27" t="s">
        <v>6</v>
      </c>
      <c r="H188" s="28">
        <v>44317</v>
      </c>
    </row>
    <row r="189" spans="1:8" s="5" customFormat="1" ht="15" x14ac:dyDescent="0.25">
      <c r="A189" s="25">
        <v>44348</v>
      </c>
      <c r="B189" s="18" t="s">
        <v>11</v>
      </c>
      <c r="C189" s="27">
        <v>30029</v>
      </c>
      <c r="D189" s="20">
        <v>11.55</v>
      </c>
      <c r="E189" s="21">
        <f t="shared" si="4"/>
        <v>346834.95</v>
      </c>
      <c r="F189" s="26">
        <f>ROUND(SUM(E189:$E$247)/SUM(C189:$C$247),3)</f>
        <v>11.436</v>
      </c>
      <c r="G189" s="27" t="s">
        <v>6</v>
      </c>
      <c r="H189" s="28">
        <v>44348</v>
      </c>
    </row>
    <row r="190" spans="1:8" s="5" customFormat="1" ht="15" x14ac:dyDescent="0.25">
      <c r="A190" s="25">
        <v>44378</v>
      </c>
      <c r="B190" s="18" t="s">
        <v>11</v>
      </c>
      <c r="C190" s="27">
        <v>27707</v>
      </c>
      <c r="D190" s="20">
        <v>11.691000000000001</v>
      </c>
      <c r="E190" s="21">
        <f t="shared" si="4"/>
        <v>323922.53700000001</v>
      </c>
      <c r="F190" s="26">
        <f>ROUND(SUM(E190:$E$247)/SUM(C190:$C$247),3)</f>
        <v>11.436</v>
      </c>
      <c r="G190" s="27" t="s">
        <v>6</v>
      </c>
      <c r="H190" s="28">
        <v>44378</v>
      </c>
    </row>
    <row r="191" spans="1:8" s="5" customFormat="1" ht="15" x14ac:dyDescent="0.25">
      <c r="A191" s="25">
        <v>44409</v>
      </c>
      <c r="B191" s="18" t="s">
        <v>11</v>
      </c>
      <c r="C191" s="27">
        <v>38173</v>
      </c>
      <c r="D191" s="20">
        <v>11.452</v>
      </c>
      <c r="E191" s="21">
        <f t="shared" si="4"/>
        <v>437157.196</v>
      </c>
      <c r="F191" s="26">
        <f>ROUND(SUM(E191:$E$247)/SUM(C191:$C$247),3)</f>
        <v>11.435</v>
      </c>
      <c r="G191" s="27" t="s">
        <v>6</v>
      </c>
      <c r="H191" s="28">
        <v>44409</v>
      </c>
    </row>
    <row r="192" spans="1:8" s="5" customFormat="1" ht="15" x14ac:dyDescent="0.25">
      <c r="A192" s="25">
        <v>44440</v>
      </c>
      <c r="B192" s="18" t="s">
        <v>11</v>
      </c>
      <c r="C192" s="27">
        <v>57074</v>
      </c>
      <c r="D192" s="20">
        <v>11.391</v>
      </c>
      <c r="E192" s="21">
        <f t="shared" si="4"/>
        <v>650129.93400000001</v>
      </c>
      <c r="F192" s="26">
        <f>ROUND(SUM(E192:$E$247)/SUM(C192:$C$247),3)</f>
        <v>11.435</v>
      </c>
      <c r="G192" s="27" t="s">
        <v>6</v>
      </c>
      <c r="H192" s="28">
        <v>44440</v>
      </c>
    </row>
    <row r="193" spans="1:8" s="5" customFormat="1" ht="15" x14ac:dyDescent="0.25">
      <c r="A193" s="25">
        <v>44470</v>
      </c>
      <c r="B193" s="18" t="s">
        <v>11</v>
      </c>
      <c r="C193" s="27">
        <v>135458</v>
      </c>
      <c r="D193" s="20">
        <v>11.523999999999999</v>
      </c>
      <c r="E193" s="21">
        <f t="shared" si="4"/>
        <v>1561017.9919999999</v>
      </c>
      <c r="F193" s="26">
        <f>ROUND(SUM(E193:$E$247)/SUM(C193:$C$247),3)</f>
        <v>11.435</v>
      </c>
      <c r="G193" s="27" t="s">
        <v>6</v>
      </c>
      <c r="H193" s="28">
        <v>44470</v>
      </c>
    </row>
    <row r="194" spans="1:8" s="5" customFormat="1" ht="15" x14ac:dyDescent="0.25">
      <c r="A194" s="25">
        <v>44501</v>
      </c>
      <c r="B194" s="18" t="s">
        <v>11</v>
      </c>
      <c r="C194" s="27">
        <v>209194</v>
      </c>
      <c r="D194" s="20">
        <v>11.395</v>
      </c>
      <c r="E194" s="21">
        <f t="shared" si="4"/>
        <v>2383765.63</v>
      </c>
      <c r="F194" s="26">
        <f>ROUND(SUM(E194:$E$247)/SUM(C194:$C$247),3)</f>
        <v>11.433</v>
      </c>
      <c r="G194" s="27" t="s">
        <v>6</v>
      </c>
      <c r="H194" s="28">
        <v>44501</v>
      </c>
    </row>
    <row r="195" spans="1:8" s="5" customFormat="1" ht="15" x14ac:dyDescent="0.25">
      <c r="A195" s="25">
        <v>44531</v>
      </c>
      <c r="B195" s="18" t="s">
        <v>11</v>
      </c>
      <c r="C195" s="27">
        <v>283420</v>
      </c>
      <c r="D195" s="20">
        <v>11.398999999999999</v>
      </c>
      <c r="E195" s="21">
        <f t="shared" si="4"/>
        <v>3230704.5799999996</v>
      </c>
      <c r="F195" s="26">
        <f>ROUND(SUM(E195:$E$247)/SUM(C195:$C$247),3)</f>
        <v>11.435</v>
      </c>
      <c r="G195" s="27" t="s">
        <v>6</v>
      </c>
      <c r="H195" s="28">
        <v>44531</v>
      </c>
    </row>
    <row r="196" spans="1:8" s="5" customFormat="1" ht="15" x14ac:dyDescent="0.25">
      <c r="A196" s="25">
        <v>44562</v>
      </c>
      <c r="B196" s="18" t="s">
        <v>11</v>
      </c>
      <c r="C196" s="27">
        <v>269523</v>
      </c>
      <c r="D196" s="20">
        <v>11.446999999999999</v>
      </c>
      <c r="E196" s="21">
        <f t="shared" si="4"/>
        <v>3085229.781</v>
      </c>
      <c r="F196" s="26">
        <f>ROUND(SUM(E196:$E$247)/SUM(C196:$C$247),3)</f>
        <v>11.436</v>
      </c>
      <c r="G196" s="27" t="s">
        <v>6</v>
      </c>
      <c r="H196" s="28">
        <v>44562</v>
      </c>
    </row>
    <row r="197" spans="1:8" s="5" customFormat="1" ht="15" x14ac:dyDescent="0.25">
      <c r="A197" s="25">
        <v>44593</v>
      </c>
      <c r="B197" s="18" t="s">
        <v>11</v>
      </c>
      <c r="C197" s="8">
        <v>229781</v>
      </c>
      <c r="D197" s="18">
        <v>11.458</v>
      </c>
      <c r="E197" s="21">
        <f t="shared" si="4"/>
        <v>2632830.6979999999</v>
      </c>
      <c r="F197" s="26">
        <f>ROUND(SUM(E197:$E$247)/SUM(C197:$C$247),3)</f>
        <v>11.436</v>
      </c>
      <c r="G197" s="27" t="s">
        <v>6</v>
      </c>
      <c r="H197" s="28">
        <v>44593</v>
      </c>
    </row>
    <row r="198" spans="1:8" ht="15" x14ac:dyDescent="0.25">
      <c r="A198" s="25">
        <v>44621</v>
      </c>
      <c r="B198" s="18" t="s">
        <v>11</v>
      </c>
      <c r="C198" s="27">
        <v>220267</v>
      </c>
      <c r="D198" s="20">
        <v>11.372</v>
      </c>
      <c r="E198" s="21">
        <f t="shared" si="4"/>
        <v>2504876.324</v>
      </c>
      <c r="F198" s="26">
        <f>ROUND(SUM(E198:$E$247)/SUM(C198:$C$247),3)</f>
        <v>11.435</v>
      </c>
      <c r="G198" s="27" t="s">
        <v>6</v>
      </c>
      <c r="H198" s="28">
        <v>44621</v>
      </c>
    </row>
    <row r="199" spans="1:8" ht="15" x14ac:dyDescent="0.25">
      <c r="A199" s="25">
        <v>44652</v>
      </c>
      <c r="B199" s="18" t="s">
        <v>11</v>
      </c>
      <c r="C199" s="27">
        <v>151293</v>
      </c>
      <c r="D199" s="20">
        <v>11.429</v>
      </c>
      <c r="E199" s="21">
        <f t="shared" si="4"/>
        <v>1729127.6969999999</v>
      </c>
      <c r="F199" s="26">
        <f>ROUND(SUM(E199:$E$247)/SUM(C199:$C$247),3)</f>
        <v>11.436999999999999</v>
      </c>
      <c r="G199" s="27" t="s">
        <v>6</v>
      </c>
      <c r="H199" s="28">
        <v>44652</v>
      </c>
    </row>
    <row r="200" spans="1:8" ht="15" x14ac:dyDescent="0.25">
      <c r="A200" s="25">
        <v>44682</v>
      </c>
      <c r="B200" s="18" t="s">
        <v>11</v>
      </c>
      <c r="C200" s="27">
        <v>65803</v>
      </c>
      <c r="D200" s="20">
        <v>11.288</v>
      </c>
      <c r="E200" s="21">
        <f t="shared" si="4"/>
        <v>742784.26399999997</v>
      </c>
      <c r="F200" s="26">
        <f>ROUND(SUM(E200:$E$247)/SUM(C200:$C$247),3)</f>
        <v>11.436999999999999</v>
      </c>
      <c r="G200" s="27" t="s">
        <v>6</v>
      </c>
      <c r="H200" s="28">
        <v>44682</v>
      </c>
    </row>
    <row r="201" spans="1:8" ht="15" x14ac:dyDescent="0.25">
      <c r="A201" s="25">
        <v>44713</v>
      </c>
      <c r="B201" s="18" t="s">
        <v>11</v>
      </c>
      <c r="C201" s="27">
        <v>40619</v>
      </c>
      <c r="D201" s="20">
        <v>11.292999999999999</v>
      </c>
      <c r="E201" s="21">
        <f t="shared" si="4"/>
        <v>458710.36699999997</v>
      </c>
      <c r="F201" s="26">
        <f>ROUND(SUM(E201:$E$247)/SUM(C201:$C$247),3)</f>
        <v>11.439</v>
      </c>
      <c r="G201" s="27" t="s">
        <v>6</v>
      </c>
      <c r="H201" s="28">
        <v>44713</v>
      </c>
    </row>
    <row r="202" spans="1:8" ht="15" x14ac:dyDescent="0.25">
      <c r="A202" s="25">
        <v>44743</v>
      </c>
      <c r="B202" s="18" t="s">
        <v>11</v>
      </c>
      <c r="C202" s="27">
        <v>27201</v>
      </c>
      <c r="D202" s="20">
        <v>11.204000000000001</v>
      </c>
      <c r="E202" s="21">
        <f t="shared" si="4"/>
        <v>304760.00400000002</v>
      </c>
      <c r="F202" s="26">
        <f>ROUND(SUM(E202:$E$247)/SUM(C202:$C$247),3)</f>
        <v>11.44</v>
      </c>
      <c r="G202" s="27" t="s">
        <v>6</v>
      </c>
      <c r="H202" s="28">
        <v>44743</v>
      </c>
    </row>
    <row r="203" spans="1:8" ht="15" x14ac:dyDescent="0.25">
      <c r="A203" s="25">
        <v>44774</v>
      </c>
      <c r="B203" s="18" t="s">
        <v>11</v>
      </c>
      <c r="C203" s="27">
        <v>22623</v>
      </c>
      <c r="D203" s="20">
        <v>11.141999999999999</v>
      </c>
      <c r="E203" s="21">
        <f t="shared" si="4"/>
        <v>252065.46599999999</v>
      </c>
      <c r="F203" s="26">
        <f>ROUND(SUM(E203:$E$247)/SUM(C203:$C$247),3)</f>
        <v>11.441000000000001</v>
      </c>
      <c r="G203" s="27" t="s">
        <v>6</v>
      </c>
      <c r="H203" s="28">
        <v>44774</v>
      </c>
    </row>
    <row r="204" spans="1:8" ht="15" x14ac:dyDescent="0.25">
      <c r="A204" s="25">
        <v>44805</v>
      </c>
      <c r="B204" s="18" t="s">
        <v>11</v>
      </c>
      <c r="C204" s="27">
        <v>54092</v>
      </c>
      <c r="D204" s="20">
        <v>11.257</v>
      </c>
      <c r="E204" s="21">
        <f t="shared" si="4"/>
        <v>608913.64399999997</v>
      </c>
      <c r="F204" s="26">
        <f>ROUND(SUM(E204:$E$247)/SUM(C204:$C$247),3)</f>
        <v>11.442</v>
      </c>
      <c r="G204" s="27" t="s">
        <v>6</v>
      </c>
      <c r="H204" s="28">
        <v>44805</v>
      </c>
    </row>
    <row r="205" spans="1:8" ht="15" x14ac:dyDescent="0.25">
      <c r="A205" s="25">
        <v>44835</v>
      </c>
      <c r="B205" s="18" t="s">
        <v>11</v>
      </c>
      <c r="C205" s="27">
        <v>79791</v>
      </c>
      <c r="D205" s="20">
        <v>11.317</v>
      </c>
      <c r="E205" s="21">
        <f t="shared" si="4"/>
        <v>902994.74699999997</v>
      </c>
      <c r="F205" s="26">
        <f>ROUND(SUM(E205:$E$247)/SUM(C205:$C$247),3)</f>
        <v>11.444000000000001</v>
      </c>
      <c r="G205" s="27" t="s">
        <v>6</v>
      </c>
      <c r="H205" s="28">
        <v>44835</v>
      </c>
    </row>
    <row r="206" spans="1:8" ht="15" x14ac:dyDescent="0.25">
      <c r="A206" s="29">
        <v>44866</v>
      </c>
      <c r="B206" s="18" t="s">
        <v>11</v>
      </c>
      <c r="C206" s="27">
        <v>171625.65400000001</v>
      </c>
      <c r="D206" s="20">
        <v>11.393000000000001</v>
      </c>
      <c r="E206" s="21">
        <f t="shared" si="4"/>
        <v>1955331.0760220003</v>
      </c>
      <c r="F206" s="26">
        <f>ROUND(SUM(E206:$E$247)/SUM(C206:$C$247),3)</f>
        <v>11.446</v>
      </c>
      <c r="G206" s="27" t="s">
        <v>6</v>
      </c>
      <c r="H206" s="28">
        <v>44866</v>
      </c>
    </row>
    <row r="207" spans="1:8" ht="15" x14ac:dyDescent="0.25">
      <c r="A207" s="25">
        <v>44896</v>
      </c>
      <c r="B207" s="18" t="s">
        <v>11</v>
      </c>
      <c r="C207" s="27">
        <v>271906</v>
      </c>
      <c r="D207" s="20">
        <v>11.468</v>
      </c>
      <c r="E207" s="21">
        <f t="shared" si="4"/>
        <v>3118218.0079999999</v>
      </c>
      <c r="F207" s="26">
        <f>ROUND(SUM(E207:$E$247)/SUM(C207:$C$247),3)</f>
        <v>11.446999999999999</v>
      </c>
      <c r="G207" s="27" t="s">
        <v>6</v>
      </c>
      <c r="H207" s="28">
        <v>44896</v>
      </c>
    </row>
    <row r="208" spans="1:8" ht="15" x14ac:dyDescent="0.25">
      <c r="A208" s="29">
        <v>44927</v>
      </c>
      <c r="B208" s="18" t="s">
        <v>11</v>
      </c>
      <c r="C208" s="27">
        <v>232944</v>
      </c>
      <c r="D208" s="20">
        <v>11.414999999999999</v>
      </c>
      <c r="E208" s="21">
        <f t="shared" si="4"/>
        <v>2659055.7599999998</v>
      </c>
      <c r="F208" s="26">
        <f>ROUND(SUM(E208:$E$247)/SUM(C208:$C$247),3)</f>
        <v>11.446</v>
      </c>
      <c r="G208" s="27" t="s">
        <v>6</v>
      </c>
      <c r="H208" s="28">
        <v>44927</v>
      </c>
    </row>
    <row r="209" spans="1:8" ht="15" x14ac:dyDescent="0.25">
      <c r="A209" s="29">
        <v>44958</v>
      </c>
      <c r="B209" s="18" t="s">
        <v>11</v>
      </c>
      <c r="C209" s="27">
        <v>212746</v>
      </c>
      <c r="D209" s="20">
        <v>11.442</v>
      </c>
      <c r="E209" s="21">
        <f t="shared" si="4"/>
        <v>2434239.7319999998</v>
      </c>
      <c r="F209" s="26">
        <f>ROUND(SUM(E209:$E$247)/SUM(C209:$C$247),3)</f>
        <v>11.448</v>
      </c>
      <c r="G209" s="27" t="s">
        <v>6</v>
      </c>
      <c r="H209" s="28">
        <v>44958</v>
      </c>
    </row>
    <row r="210" spans="1:8" ht="15" x14ac:dyDescent="0.25">
      <c r="A210" s="29">
        <v>44986</v>
      </c>
      <c r="B210" s="18" t="s">
        <v>11</v>
      </c>
      <c r="C210" s="27">
        <v>201154</v>
      </c>
      <c r="D210" s="20">
        <v>11.426</v>
      </c>
      <c r="E210" s="21">
        <f t="shared" si="4"/>
        <v>2298385.6039999998</v>
      </c>
      <c r="F210" s="26">
        <f>ROUND(SUM(E210:$E$247)/SUM(C210:$C$247),3)</f>
        <v>11.448</v>
      </c>
      <c r="G210" s="27" t="s">
        <v>6</v>
      </c>
      <c r="H210" s="28">
        <v>44986</v>
      </c>
    </row>
    <row r="211" spans="1:8" ht="15" x14ac:dyDescent="0.25">
      <c r="A211" s="29">
        <v>45017</v>
      </c>
      <c r="B211" s="18" t="s">
        <v>11</v>
      </c>
      <c r="C211" s="27">
        <v>139558</v>
      </c>
      <c r="D211" s="20">
        <v>11.416</v>
      </c>
      <c r="E211" s="21">
        <f t="shared" si="4"/>
        <v>1593194.128</v>
      </c>
      <c r="F211" s="26">
        <f>ROUND(SUM(E211:$E$247)/SUM(C211:$C$247),3)</f>
        <v>11.449</v>
      </c>
      <c r="G211" s="27" t="s">
        <v>6</v>
      </c>
      <c r="H211" s="28">
        <v>45017</v>
      </c>
    </row>
    <row r="212" spans="1:8" ht="15" x14ac:dyDescent="0.25">
      <c r="A212" s="29">
        <v>45047</v>
      </c>
      <c r="B212" s="18" t="s">
        <v>11</v>
      </c>
      <c r="C212" s="27">
        <v>63377</v>
      </c>
      <c r="D212" s="20">
        <v>11.305</v>
      </c>
      <c r="E212" s="21">
        <f t="shared" si="4"/>
        <v>716476.98499999999</v>
      </c>
      <c r="F212" s="26">
        <f>ROUND(SUM(E212:$E$247)/SUM(C212:$C$247),3)</f>
        <v>11.45</v>
      </c>
      <c r="G212" s="27" t="s">
        <v>6</v>
      </c>
      <c r="H212" s="28">
        <v>45047</v>
      </c>
    </row>
    <row r="213" spans="1:8" ht="15" x14ac:dyDescent="0.25">
      <c r="A213" s="29">
        <v>45078</v>
      </c>
      <c r="B213" s="18" t="s">
        <v>11</v>
      </c>
      <c r="C213" s="27">
        <v>26373</v>
      </c>
      <c r="D213" s="20">
        <v>11.297000000000001</v>
      </c>
      <c r="E213" s="21">
        <f t="shared" si="4"/>
        <v>297935.78100000002</v>
      </c>
      <c r="F213" s="26">
        <f>ROUND(SUM(E213:$E$247)/SUM(C213:$C$247),3)</f>
        <v>11.452</v>
      </c>
      <c r="G213" s="27" t="s">
        <v>6</v>
      </c>
      <c r="H213" s="28">
        <v>45078</v>
      </c>
    </row>
    <row r="214" spans="1:8" ht="15" x14ac:dyDescent="0.25">
      <c r="A214" s="29">
        <v>45108</v>
      </c>
      <c r="B214" s="18" t="s">
        <v>11</v>
      </c>
      <c r="C214" s="27">
        <v>25384</v>
      </c>
      <c r="D214" s="20">
        <v>11.303000000000001</v>
      </c>
      <c r="E214" s="21">
        <f t="shared" si="4"/>
        <v>286915.35200000001</v>
      </c>
      <c r="F214" s="26">
        <f>ROUND(SUM(E214:$E$247)/SUM(C214:$C$247),3)</f>
        <v>11.452999999999999</v>
      </c>
      <c r="G214" s="27" t="s">
        <v>6</v>
      </c>
      <c r="H214" s="28">
        <v>45108</v>
      </c>
    </row>
    <row r="215" spans="1:8" ht="15" x14ac:dyDescent="0.25">
      <c r="A215" s="29">
        <v>45139</v>
      </c>
      <c r="B215" s="18" t="s">
        <v>11</v>
      </c>
      <c r="C215" s="27">
        <v>27594.521000000001</v>
      </c>
      <c r="D215" s="20">
        <v>11.263999999999999</v>
      </c>
      <c r="E215" s="21">
        <f t="shared" si="4"/>
        <v>310824.68454400002</v>
      </c>
      <c r="F215" s="26">
        <f>ROUND(SUM(E215:$E$247)/SUM(C215:$C$247),3)</f>
        <v>11.454000000000001</v>
      </c>
      <c r="G215" s="27" t="s">
        <v>6</v>
      </c>
      <c r="H215" s="28">
        <v>45139</v>
      </c>
    </row>
    <row r="216" spans="1:8" ht="15" x14ac:dyDescent="0.25">
      <c r="A216" s="29">
        <v>45170</v>
      </c>
      <c r="B216" s="18" t="s">
        <v>11</v>
      </c>
      <c r="C216" s="27">
        <v>30729</v>
      </c>
      <c r="D216" s="20">
        <v>11.307</v>
      </c>
      <c r="E216" s="21">
        <f t="shared" si="4"/>
        <v>347452.80300000001</v>
      </c>
      <c r="F216" s="26">
        <f>ROUND(SUM(E216:$E$247)/SUM(C216:$C$247),3)</f>
        <v>11.455</v>
      </c>
      <c r="G216" s="27" t="s">
        <v>6</v>
      </c>
      <c r="H216" s="28">
        <v>45170</v>
      </c>
    </row>
    <row r="217" spans="1:8" ht="15" x14ac:dyDescent="0.25">
      <c r="A217" s="29">
        <v>45200</v>
      </c>
      <c r="B217" s="18" t="s">
        <v>11</v>
      </c>
      <c r="C217" s="27">
        <v>95852</v>
      </c>
      <c r="D217" s="20">
        <v>11.355</v>
      </c>
      <c r="E217" s="21">
        <f t="shared" si="4"/>
        <v>1088399.46</v>
      </c>
      <c r="F217" s="26">
        <f>ROUND(SUM(E217:$E$247)/SUM(C217:$C$247),3)</f>
        <v>11.456</v>
      </c>
      <c r="G217" s="27" t="s">
        <v>6</v>
      </c>
      <c r="H217" s="28">
        <v>45200</v>
      </c>
    </row>
    <row r="218" spans="1:8" ht="15" x14ac:dyDescent="0.25">
      <c r="A218" s="29">
        <v>45231</v>
      </c>
      <c r="B218" s="18" t="s">
        <v>11</v>
      </c>
      <c r="C218" s="27">
        <v>188083</v>
      </c>
      <c r="D218" s="20">
        <v>11.426</v>
      </c>
      <c r="E218" s="21">
        <f t="shared" si="4"/>
        <v>2149036.358</v>
      </c>
      <c r="F218" s="26">
        <f>ROUND(SUM(E218:$E$247)/SUM(C218:$C$247),3)</f>
        <v>11.458</v>
      </c>
      <c r="G218" s="27" t="s">
        <v>6</v>
      </c>
      <c r="H218" s="28">
        <v>45231</v>
      </c>
    </row>
    <row r="219" spans="1:8" ht="15" x14ac:dyDescent="0.25">
      <c r="A219" s="29">
        <v>45261</v>
      </c>
      <c r="B219" s="18" t="s">
        <v>11</v>
      </c>
      <c r="C219" s="27">
        <v>232591</v>
      </c>
      <c r="D219" s="20">
        <v>11.489000000000001</v>
      </c>
      <c r="E219" s="21">
        <f t="shared" si="4"/>
        <v>2672237.9990000003</v>
      </c>
      <c r="F219" s="26">
        <f>ROUND(SUM(E219:$E$247)/SUM(C219:$C$247),3)</f>
        <v>11.46</v>
      </c>
      <c r="G219" s="27" t="s">
        <v>6</v>
      </c>
      <c r="H219" s="28">
        <v>45261</v>
      </c>
    </row>
    <row r="220" spans="1:8" ht="15" x14ac:dyDescent="0.25">
      <c r="A220" s="29">
        <v>45292</v>
      </c>
      <c r="B220" s="18" t="s">
        <v>11</v>
      </c>
      <c r="C220" s="27">
        <v>277718</v>
      </c>
      <c r="D220" s="20">
        <v>11.47</v>
      </c>
      <c r="E220" s="21">
        <f t="shared" si="4"/>
        <v>3185425.46</v>
      </c>
      <c r="F220" s="26">
        <f>ROUND(SUM(E220:$E$247)/SUM(C220:$C$247),3)</f>
        <v>11.458</v>
      </c>
      <c r="G220" s="27" t="s">
        <v>6</v>
      </c>
      <c r="H220" s="28">
        <v>45292</v>
      </c>
    </row>
    <row r="221" spans="1:8" ht="15" x14ac:dyDescent="0.25">
      <c r="A221" s="29">
        <v>45323</v>
      </c>
      <c r="B221" s="18" t="s">
        <v>11</v>
      </c>
      <c r="C221" s="27">
        <v>186046</v>
      </c>
      <c r="D221" s="20">
        <v>11.436999999999999</v>
      </c>
      <c r="E221" s="21">
        <f t="shared" si="4"/>
        <v>2127808.102</v>
      </c>
      <c r="F221" s="26">
        <f>ROUND(SUM(E221:$E$247)/SUM(C221:$C$247),3)</f>
        <v>11.457000000000001</v>
      </c>
      <c r="G221" s="27" t="s">
        <v>6</v>
      </c>
      <c r="H221" s="28">
        <v>45323</v>
      </c>
    </row>
    <row r="222" spans="1:8" ht="15" x14ac:dyDescent="0.25">
      <c r="A222" s="29">
        <v>45352</v>
      </c>
      <c r="B222" s="18" t="s">
        <v>11</v>
      </c>
      <c r="C222" s="27">
        <v>166850</v>
      </c>
      <c r="D222" s="20">
        <v>11.465999999999999</v>
      </c>
      <c r="E222" s="21">
        <f t="shared" si="4"/>
        <v>1913102.0999999999</v>
      </c>
      <c r="F222" s="26">
        <f>ROUND(SUM(E222:$E$247)/SUM(C222:$C$247),3)</f>
        <v>11.458</v>
      </c>
      <c r="G222" s="27" t="s">
        <v>6</v>
      </c>
      <c r="H222" s="28">
        <v>45352</v>
      </c>
    </row>
    <row r="223" spans="1:8" ht="15" x14ac:dyDescent="0.25">
      <c r="A223" s="29">
        <v>45383</v>
      </c>
      <c r="B223" s="18" t="s">
        <v>11</v>
      </c>
      <c r="C223" s="27">
        <v>112435</v>
      </c>
      <c r="D223" s="20">
        <v>11.513999999999999</v>
      </c>
      <c r="E223" s="21">
        <f t="shared" si="4"/>
        <v>1294576.5899999999</v>
      </c>
      <c r="F223" s="26">
        <f>ROUND(SUM(E223:$E$247)/SUM(C223:$C$247),3)</f>
        <v>11.458</v>
      </c>
      <c r="G223" s="27" t="s">
        <v>6</v>
      </c>
      <c r="H223" s="28">
        <v>45383</v>
      </c>
    </row>
    <row r="224" spans="1:8" ht="15" x14ac:dyDescent="0.25">
      <c r="A224" s="29">
        <v>45413</v>
      </c>
      <c r="B224" s="18" t="s">
        <v>11</v>
      </c>
      <c r="C224" s="27">
        <v>39815</v>
      </c>
      <c r="D224" s="20">
        <v>11.436</v>
      </c>
      <c r="E224" s="21">
        <f t="shared" si="4"/>
        <v>455324.34</v>
      </c>
      <c r="F224" s="26">
        <f>ROUND(SUM(E224:$E$247)/SUM(C224:$C$247),3)</f>
        <v>11.456</v>
      </c>
      <c r="G224" s="27" t="s">
        <v>6</v>
      </c>
      <c r="H224" s="28">
        <v>45413</v>
      </c>
    </row>
    <row r="225" spans="1:8" ht="15" x14ac:dyDescent="0.25">
      <c r="A225" s="29">
        <v>45444</v>
      </c>
      <c r="B225" s="18" t="s">
        <v>11</v>
      </c>
      <c r="C225" s="27">
        <v>35005</v>
      </c>
      <c r="D225" s="20">
        <v>11.455</v>
      </c>
      <c r="E225" s="21">
        <f t="shared" si="4"/>
        <v>400982.27500000002</v>
      </c>
      <c r="F225" s="26">
        <f>ROUND(SUM(E225:$E$247)/SUM(C225:$C$247),3)</f>
        <v>11.456</v>
      </c>
      <c r="G225" s="27" t="s">
        <v>6</v>
      </c>
      <c r="H225" s="28">
        <v>45444</v>
      </c>
    </row>
    <row r="226" spans="1:8" ht="15" x14ac:dyDescent="0.25">
      <c r="A226" s="29">
        <v>45474</v>
      </c>
      <c r="B226" s="18" t="s">
        <v>11</v>
      </c>
      <c r="C226" s="27">
        <v>25885</v>
      </c>
      <c r="D226" s="20">
        <v>11.27</v>
      </c>
      <c r="E226" s="21">
        <f t="shared" si="4"/>
        <v>291723.95</v>
      </c>
      <c r="F226" s="26">
        <f>ROUND(SUM(E226:$E$247)/SUM(C226:$C$247),3)</f>
        <v>11.456</v>
      </c>
      <c r="G226" s="27" t="s">
        <v>6</v>
      </c>
      <c r="H226" s="28">
        <v>45474</v>
      </c>
    </row>
    <row r="227" spans="1:8" ht="15" x14ac:dyDescent="0.25">
      <c r="A227" s="29">
        <v>45505</v>
      </c>
      <c r="B227" s="18" t="s">
        <v>11</v>
      </c>
      <c r="C227" s="27">
        <v>23358</v>
      </c>
      <c r="D227" s="20">
        <v>11.27</v>
      </c>
      <c r="E227" s="21">
        <f t="shared" si="4"/>
        <v>263244.65999999997</v>
      </c>
      <c r="F227" s="26">
        <f>ROUND(SUM(E227:$E$247)/SUM(C227:$C$247),3)</f>
        <v>11.457000000000001</v>
      </c>
      <c r="G227" s="27" t="s">
        <v>6</v>
      </c>
      <c r="H227" s="28">
        <v>45505</v>
      </c>
    </row>
    <row r="228" spans="1:8" ht="15" x14ac:dyDescent="0.25">
      <c r="A228" s="29">
        <v>45536</v>
      </c>
      <c r="B228" s="18" t="s">
        <v>11</v>
      </c>
      <c r="C228" s="27">
        <v>45026</v>
      </c>
      <c r="D228" s="20">
        <v>11.337</v>
      </c>
      <c r="E228" s="21">
        <f t="shared" si="4"/>
        <v>510459.76199999999</v>
      </c>
      <c r="F228" s="26">
        <f>ROUND(SUM(E228:$E$247)/SUM(C228:$C$247),3)</f>
        <v>11.459</v>
      </c>
      <c r="G228" s="27" t="s">
        <v>6</v>
      </c>
      <c r="H228" s="28">
        <v>45536</v>
      </c>
    </row>
    <row r="229" spans="1:8" ht="15" x14ac:dyDescent="0.25">
      <c r="A229" s="29">
        <v>45566</v>
      </c>
      <c r="B229" s="18" t="s">
        <v>11</v>
      </c>
      <c r="C229" s="27">
        <v>109477</v>
      </c>
      <c r="D229" s="20">
        <v>11.401999999999999</v>
      </c>
      <c r="E229" s="21">
        <f t="shared" si="4"/>
        <v>1248256.754</v>
      </c>
      <c r="F229" s="26">
        <f>ROUND(SUM(E229:$E$247)/SUM(C229:$C$247),3)</f>
        <v>11.461</v>
      </c>
      <c r="G229" s="27" t="s">
        <v>6</v>
      </c>
      <c r="H229" s="28">
        <v>45566</v>
      </c>
    </row>
    <row r="230" spans="1:8" ht="15" x14ac:dyDescent="0.25">
      <c r="A230" s="29">
        <v>45597</v>
      </c>
      <c r="B230" s="18" t="s">
        <v>11</v>
      </c>
      <c r="C230" s="27">
        <v>192531</v>
      </c>
      <c r="D230" s="20">
        <v>11.47</v>
      </c>
      <c r="E230" s="21">
        <f t="shared" si="4"/>
        <v>2208330.5700000003</v>
      </c>
      <c r="F230" s="26">
        <f>ROUND(SUM(E230:$E$247)/SUM(C230:$C$247),3)</f>
        <v>11.462999999999999</v>
      </c>
      <c r="G230" s="27" t="s">
        <v>6</v>
      </c>
      <c r="H230" s="28">
        <v>45597</v>
      </c>
    </row>
    <row r="231" spans="1:8" ht="15" x14ac:dyDescent="0.25">
      <c r="A231" s="29">
        <v>45627</v>
      </c>
      <c r="B231" s="18" t="s">
        <v>11</v>
      </c>
      <c r="C231" s="27">
        <v>230434</v>
      </c>
      <c r="D231" s="20">
        <v>11.481</v>
      </c>
      <c r="E231" s="21">
        <f t="shared" si="4"/>
        <v>2645612.7540000002</v>
      </c>
      <c r="F231" s="26">
        <f>ROUND(SUM(E231:$E$247)/SUM(C231:$C$247),3)</f>
        <v>11.462999999999999</v>
      </c>
      <c r="G231" s="27" t="s">
        <v>6</v>
      </c>
      <c r="H231" s="28">
        <v>45627</v>
      </c>
    </row>
    <row r="232" spans="1:8" ht="15" x14ac:dyDescent="0.25">
      <c r="A232" s="29">
        <v>45658</v>
      </c>
      <c r="B232" s="18" t="s">
        <v>11</v>
      </c>
      <c r="C232" s="27">
        <v>272295</v>
      </c>
      <c r="D232" s="20">
        <v>11.436</v>
      </c>
      <c r="E232" s="21">
        <f t="shared" si="4"/>
        <v>3113965.62</v>
      </c>
      <c r="F232" s="26">
        <f>ROUND(SUM(E232:$E$247)/SUM(C232:$C$247),3)</f>
        <v>11.461</v>
      </c>
      <c r="G232" s="27" t="s">
        <v>6</v>
      </c>
      <c r="H232" s="28">
        <v>45658</v>
      </c>
    </row>
    <row r="233" spans="1:8" ht="15" x14ac:dyDescent="0.25">
      <c r="A233" s="29">
        <v>45689</v>
      </c>
      <c r="B233" s="18" t="s">
        <v>11</v>
      </c>
      <c r="C233" s="27">
        <v>246754</v>
      </c>
      <c r="D233" s="20">
        <v>11.474</v>
      </c>
      <c r="E233" s="21">
        <f t="shared" si="4"/>
        <v>2831255.3960000002</v>
      </c>
      <c r="F233" s="26">
        <f>ROUND(SUM(E233:$E$247)/SUM(C233:$C$247),3)</f>
        <v>11.464</v>
      </c>
      <c r="G233" s="27" t="s">
        <v>6</v>
      </c>
      <c r="H233" s="28">
        <v>45689</v>
      </c>
    </row>
    <row r="234" spans="1:8" ht="15" x14ac:dyDescent="0.25">
      <c r="A234" s="29">
        <v>45717</v>
      </c>
      <c r="B234" s="18" t="s">
        <v>11</v>
      </c>
      <c r="C234" s="27">
        <v>181462</v>
      </c>
      <c r="D234" s="20">
        <v>11.502000000000001</v>
      </c>
      <c r="E234" s="21">
        <f t="shared" si="4"/>
        <v>2087175.9240000001</v>
      </c>
      <c r="F234" s="26">
        <f>ROUND(SUM(E234:$E$247)/SUM(C234:$C$247),3)</f>
        <v>11.462999999999999</v>
      </c>
      <c r="G234" s="27" t="s">
        <v>6</v>
      </c>
      <c r="H234" s="28">
        <v>45717</v>
      </c>
    </row>
    <row r="235" spans="1:8" ht="15" x14ac:dyDescent="0.25">
      <c r="A235" s="29">
        <v>45748</v>
      </c>
      <c r="B235" s="18" t="s">
        <v>11</v>
      </c>
      <c r="C235" s="27">
        <v>96502</v>
      </c>
      <c r="D235" s="20">
        <v>11.444000000000001</v>
      </c>
      <c r="E235" s="21">
        <f t="shared" si="4"/>
        <v>1104368.888</v>
      </c>
      <c r="F235" s="26">
        <f>ROUND(SUM(E235:$E$247)/SUM(C235:$C$247),3)</f>
        <v>11.458</v>
      </c>
      <c r="G235" s="27" t="s">
        <v>6</v>
      </c>
      <c r="H235" s="28">
        <v>45748</v>
      </c>
    </row>
    <row r="236" spans="1:8" ht="15" x14ac:dyDescent="0.25">
      <c r="A236" s="29">
        <v>45778</v>
      </c>
      <c r="B236" s="18" t="s">
        <v>11</v>
      </c>
      <c r="C236" s="27">
        <v>61671</v>
      </c>
      <c r="D236" s="20">
        <v>11.387</v>
      </c>
      <c r="E236" s="21">
        <f t="shared" si="4"/>
        <v>702247.67700000003</v>
      </c>
      <c r="F236" s="26">
        <f>ROUND(SUM(E236:$E$247)/SUM(C236:$C$247),3)</f>
        <v>11.459</v>
      </c>
      <c r="G236" s="27" t="s">
        <v>6</v>
      </c>
      <c r="H236" s="28">
        <v>45778</v>
      </c>
    </row>
    <row r="237" spans="1:8" ht="15" x14ac:dyDescent="0.25">
      <c r="A237" s="29">
        <v>45809</v>
      </c>
      <c r="B237" s="18" t="s">
        <v>11</v>
      </c>
      <c r="C237" s="27">
        <v>29351</v>
      </c>
      <c r="D237" s="20">
        <v>11.409000000000001</v>
      </c>
      <c r="E237" s="21">
        <f t="shared" si="4"/>
        <v>334865.55900000001</v>
      </c>
      <c r="F237" s="26">
        <f>ROUND(SUM(E237:$E$247)/SUM(C237:$C$247),3)</f>
        <v>11.462</v>
      </c>
      <c r="G237" s="27" t="s">
        <v>6</v>
      </c>
      <c r="H237" s="28">
        <v>45809</v>
      </c>
    </row>
    <row r="238" spans="1:8" ht="15" x14ac:dyDescent="0.25">
      <c r="A238" s="29">
        <v>45839</v>
      </c>
      <c r="B238" s="18" t="s">
        <v>11</v>
      </c>
      <c r="C238" s="27">
        <v>23946</v>
      </c>
      <c r="D238" s="20">
        <v>11.363</v>
      </c>
      <c r="E238" s="21">
        <f t="shared" si="4"/>
        <v>272098.39799999999</v>
      </c>
      <c r="F238" s="26">
        <f>ROUND(SUM(E238:$E$247)/SUM(C238:$C$247),3)</f>
        <v>11.462999999999999</v>
      </c>
      <c r="G238" s="27" t="s">
        <v>6</v>
      </c>
      <c r="H238" s="28">
        <v>45839</v>
      </c>
    </row>
    <row r="239" spans="1:8" ht="15" x14ac:dyDescent="0.25">
      <c r="A239" s="29">
        <v>45870</v>
      </c>
      <c r="B239" s="18" t="s">
        <v>11</v>
      </c>
      <c r="C239" s="27">
        <v>26839</v>
      </c>
      <c r="D239" s="20">
        <v>11.33</v>
      </c>
      <c r="E239" s="21">
        <f t="shared" si="4"/>
        <v>304085.87</v>
      </c>
      <c r="F239" s="26">
        <f>ROUND(SUM(E239:$E$247)/SUM(C239:$C$247),3)</f>
        <v>11.465</v>
      </c>
      <c r="G239" s="27" t="s">
        <v>6</v>
      </c>
      <c r="H239" s="28">
        <v>45870</v>
      </c>
    </row>
    <row r="240" spans="1:8" ht="15" x14ac:dyDescent="0.25">
      <c r="A240" s="29">
        <v>45901</v>
      </c>
      <c r="B240" s="18" t="s">
        <v>11</v>
      </c>
      <c r="C240" s="27">
        <v>43299</v>
      </c>
      <c r="D240" s="20">
        <v>11.243</v>
      </c>
      <c r="E240" s="21">
        <f t="shared" si="4"/>
        <v>486810.65700000001</v>
      </c>
      <c r="F240" s="26">
        <f>ROUND(SUM(E240:$E$247)/SUM(C240:$C$247),3)</f>
        <v>11.468</v>
      </c>
      <c r="G240" s="27" t="s">
        <v>6</v>
      </c>
      <c r="H240" s="28">
        <v>45901</v>
      </c>
    </row>
    <row r="241" spans="1:8" ht="15" x14ac:dyDescent="0.25">
      <c r="A241" s="29">
        <v>45931</v>
      </c>
      <c r="B241" s="18" t="s">
        <v>11</v>
      </c>
      <c r="C241" s="27">
        <v>119104</v>
      </c>
      <c r="D241" s="20">
        <v>11.345000000000001</v>
      </c>
      <c r="E241" s="21">
        <f t="shared" si="4"/>
        <v>1351234.8800000001</v>
      </c>
      <c r="F241" s="26">
        <f>ROUND(SUM(E241:$E$247)/SUM(C241:$C$247),3)</f>
        <v>11.475</v>
      </c>
      <c r="G241" s="27" t="s">
        <v>6</v>
      </c>
      <c r="H241" s="28">
        <v>45931</v>
      </c>
    </row>
    <row r="242" spans="1:8" ht="15" x14ac:dyDescent="0.25">
      <c r="A242" s="29">
        <v>45962</v>
      </c>
      <c r="B242" s="18" t="s">
        <v>11</v>
      </c>
      <c r="C242" s="27">
        <v>192247</v>
      </c>
      <c r="D242" s="20">
        <v>11.462</v>
      </c>
      <c r="E242" s="21">
        <f t="shared" si="4"/>
        <v>2203535.1140000001</v>
      </c>
      <c r="F242" s="26">
        <f>ROUND(SUM(E242:$E$247)/SUM(C242:$C$247),3)</f>
        <v>11.487</v>
      </c>
      <c r="G242" s="27" t="s">
        <v>6</v>
      </c>
      <c r="H242" s="28">
        <v>45962</v>
      </c>
    </row>
    <row r="243" spans="1:8" ht="15" x14ac:dyDescent="0.25">
      <c r="A243" s="29">
        <v>45992</v>
      </c>
      <c r="B243" s="18" t="s">
        <v>11</v>
      </c>
      <c r="C243" s="27">
        <v>232196</v>
      </c>
      <c r="D243" s="20">
        <v>11.468999999999999</v>
      </c>
      <c r="E243" s="21">
        <f t="shared" si="4"/>
        <v>2663055.9239999996</v>
      </c>
      <c r="F243" s="26">
        <f>ROUND(SUM(E243:$E$247)/SUM(C243:$C$247),3)</f>
        <v>11.492000000000001</v>
      </c>
      <c r="G243" s="27" t="s">
        <v>6</v>
      </c>
      <c r="H243" s="28">
        <v>45992</v>
      </c>
    </row>
    <row r="244" spans="1:8" ht="15" x14ac:dyDescent="0.25">
      <c r="A244" s="29">
        <v>46023</v>
      </c>
      <c r="B244" s="18" t="s">
        <v>11</v>
      </c>
      <c r="C244" s="27">
        <v>309889</v>
      </c>
      <c r="D244" s="20">
        <v>11.500999999999999</v>
      </c>
      <c r="E244" s="21">
        <f t="shared" si="4"/>
        <v>3564033.389</v>
      </c>
      <c r="F244" s="26">
        <f>ROUND(SUM(E244:$E$247)/SUM(C244:$C$247),3)</f>
        <v>11.497999999999999</v>
      </c>
      <c r="G244" s="27" t="s">
        <v>6</v>
      </c>
      <c r="H244" s="28">
        <v>46023</v>
      </c>
    </row>
    <row r="245" spans="1:8" ht="15" x14ac:dyDescent="0.25">
      <c r="A245" s="29">
        <v>46054</v>
      </c>
      <c r="B245" s="18" t="s">
        <v>11</v>
      </c>
      <c r="C245" s="27">
        <v>243023</v>
      </c>
      <c r="D245" s="20">
        <v>11.523</v>
      </c>
      <c r="E245" s="21">
        <f t="shared" si="4"/>
        <v>2800354.0290000001</v>
      </c>
      <c r="F245" s="26">
        <f>ROUND(SUM(E245:$E$247)/SUM(C245:$C$247),3)</f>
        <v>11.496</v>
      </c>
      <c r="G245" s="27" t="s">
        <v>6</v>
      </c>
      <c r="H245" s="28">
        <v>46054</v>
      </c>
    </row>
    <row r="246" spans="1:8" ht="15" x14ac:dyDescent="0.25">
      <c r="A246" s="29">
        <v>46082</v>
      </c>
      <c r="B246" s="18" t="s">
        <v>11</v>
      </c>
      <c r="C246" s="27">
        <v>162829</v>
      </c>
      <c r="D246" s="20">
        <v>11.494</v>
      </c>
      <c r="E246" s="21">
        <f t="shared" si="4"/>
        <v>1871556.5260000001</v>
      </c>
      <c r="F246" s="26">
        <f>ROUND(SUM(E246:$E$247)/SUM(C246:$C$247),3)</f>
        <v>11.472</v>
      </c>
      <c r="G246" s="27" t="s">
        <v>6</v>
      </c>
      <c r="H246" s="28">
        <v>46082</v>
      </c>
    </row>
    <row r="247" spans="1:8" ht="15" x14ac:dyDescent="0.25">
      <c r="A247" s="51">
        <v>46113</v>
      </c>
      <c r="B247" s="52" t="s">
        <v>11</v>
      </c>
      <c r="C247" s="53">
        <v>115623</v>
      </c>
      <c r="D247" s="54">
        <v>11.442</v>
      </c>
      <c r="E247" s="55">
        <f t="shared" si="4"/>
        <v>1322958.3659999999</v>
      </c>
      <c r="F247" s="49">
        <f>ROUND(SUM(E247:$E$247)/SUM(C247:$C$247),3)</f>
        <v>11.442</v>
      </c>
      <c r="G247" s="53" t="s">
        <v>6</v>
      </c>
      <c r="H247" s="50">
        <v>46113</v>
      </c>
    </row>
    <row r="248" spans="1:8" ht="14.25" x14ac:dyDescent="0.2">
      <c r="A248" s="29"/>
      <c r="B248" s="18"/>
    </row>
  </sheetData>
  <phoneticPr fontId="2" type="noConversion"/>
  <pageMargins left="0.78740157499999996" right="0.78740157499999996" top="0.28999999999999998" bottom="0.25" header="0.25" footer="0.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Stadtwerke Burgdorf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rohde</dc:creator>
  <cp:lastModifiedBy>Florian Kleffmann</cp:lastModifiedBy>
  <cp:lastPrinted>2013-08-09T06:10:41Z</cp:lastPrinted>
  <dcterms:created xsi:type="dcterms:W3CDTF">2011-10-27T09:04:25Z</dcterms:created>
  <dcterms:modified xsi:type="dcterms:W3CDTF">2026-05-11T13:15:35Z</dcterms:modified>
</cp:coreProperties>
</file>