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055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<sst xmlns="http://schemas.openxmlformats.org/spreadsheetml/2006/main" count="677" uniqueCount="13">
  <si>
    <t>Datum</t>
  </si>
  <si>
    <t>Bezeichnung</t>
  </si>
  <si>
    <t>Einspeisemenge</t>
  </si>
  <si>
    <t>Einspeisebrennwert</t>
  </si>
  <si>
    <t>Bösselberg</t>
  </si>
  <si>
    <t>Wichtung</t>
  </si>
  <si>
    <t>bei Abrechnungsbeginn im</t>
  </si>
  <si>
    <t>Brennwertbezirk 135, Übergabestation Bösselberg</t>
  </si>
  <si>
    <t>Brennwertbezirk 143, Übergabestation Weferlingsen</t>
  </si>
  <si>
    <t>Brennwertbezirk 170, Übergabestation Ehlershausen</t>
  </si>
  <si>
    <t>Weferlingsen</t>
  </si>
  <si>
    <t>Ehlershausen</t>
  </si>
  <si>
    <t>Brennwert Abrechnungsende Dezember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</si>
</sst>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0.000"/>
    <numFmt numFmtId="168" formatCode="[$-407]dddd\,\ d\.\ mmmm\ yyyy"/>
    <numFmt numFmtId="169" formatCode="mmm\ yyyy"/>
    <numFmt numFmtId="170" formatCode="0.0"/>
    <numFmt numFmtId="171" formatCode="_-* #,##0.0\ _€_-;\-* #,##0.0\ _€_-;_-* &quot;-&quot;??\ _€_-;_-@_-"/>
    <numFmt numFmtId="172" formatCode="_-* #,##0\ _€_-;\-* #,##0\ _€_-;_-* &quot;-&quot;??\ _€_-;_-@_-"/>
    <numFmt numFmtId="173" formatCode="_-* #,##0.000\ _€_-;\-* #,##0.000\ _€_-;_-* &quot;-&quot;??\ _€_-;_-@_-"/>
    <numFmt numFmtId="174" formatCode="0.0000000"/>
    <numFmt numFmtId="175" formatCode="0.000000"/>
    <numFmt numFmtId="176" formatCode="0.00000"/>
    <numFmt numFmtId="177" formatCode="0.0000"/>
    <numFmt numFmtId="178" formatCode="0.000000000"/>
    <numFmt numFmtId="179" formatCode="0.000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9">
    <xf numFmtId="0" fontId="0" fillId="0" borderId="0" xfId="0" applyAlignment="1">
      <alignment/>
    </xf>
    <xf numFmtId="167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7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7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167" fontId="1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7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11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0" fillId="0" borderId="0" xfId="51" applyNumberFormat="1">
      <alignment/>
      <protection/>
    </xf>
    <xf numFmtId="0" fontId="20" fillId="0" borderId="0" xfId="51">
      <alignment/>
      <protection/>
    </xf>
    <xf numFmtId="3" fontId="20" fillId="0" borderId="0" xfId="51" applyNumberFormat="1" applyBorder="1">
      <alignment/>
      <protection/>
    </xf>
    <xf numFmtId="3" fontId="0" fillId="0" borderId="0" xfId="0" applyNumberFormat="1" applyAlignment="1">
      <alignment/>
    </xf>
    <xf numFmtId="172" fontId="0" fillId="0" borderId="0" xfId="46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67" fontId="20" fillId="0" borderId="0" xfId="51" applyNumberFormat="1">
      <alignment/>
      <protection/>
    </xf>
    <xf numFmtId="167" fontId="0" fillId="0" borderId="0" xfId="0" applyNumberForma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2"/>
  <sheetViews>
    <sheetView tabSelected="1" zoomScalePageLayoutView="0" workbookViewId="0" topLeftCell="A94">
      <selection activeCell="L105" sqref="L105"/>
    </sheetView>
  </sheetViews>
  <sheetFormatPr defaultColWidth="11.421875" defaultRowHeight="12.75"/>
  <cols>
    <col min="1" max="1" width="17.7109375" style="0" customWidth="1"/>
    <col min="2" max="2" width="30.8515625" style="0" customWidth="1"/>
    <col min="4" max="4" width="17.7109375" style="26" customWidth="1"/>
    <col min="5" max="5" width="21.57421875" style="15" customWidth="1"/>
    <col min="6" max="6" width="40.00390625" style="1" customWidth="1"/>
    <col min="7" max="7" width="24.00390625" style="0" customWidth="1"/>
    <col min="8" max="8" width="10.00390625" style="0" bestFit="1" customWidth="1"/>
    <col min="11" max="11" width="12.8515625" style="0" bestFit="1" customWidth="1"/>
    <col min="12" max="12" width="12.7109375" style="0" bestFit="1" customWidth="1"/>
    <col min="14" max="21" width="11.421875" style="7" customWidth="1"/>
  </cols>
  <sheetData>
    <row r="1" spans="1:8" ht="12.75">
      <c r="A1" s="2" t="s">
        <v>7</v>
      </c>
      <c r="B1" s="3"/>
      <c r="C1" s="3"/>
      <c r="D1" s="24"/>
      <c r="E1" s="13"/>
      <c r="F1" s="4"/>
      <c r="G1" s="3"/>
      <c r="H1" s="5"/>
    </row>
    <row r="2" spans="1:8" ht="12.75">
      <c r="A2" s="6"/>
      <c r="B2" s="7"/>
      <c r="C2" s="7"/>
      <c r="D2" s="25"/>
      <c r="E2" s="14"/>
      <c r="F2" s="8"/>
      <c r="G2" s="7"/>
      <c r="H2" s="9"/>
    </row>
    <row r="3" spans="1:8" ht="12.75">
      <c r="A3" s="6" t="s">
        <v>0</v>
      </c>
      <c r="B3" s="7" t="s">
        <v>1</v>
      </c>
      <c r="C3" s="7" t="s">
        <v>2</v>
      </c>
      <c r="D3" s="25" t="s">
        <v>3</v>
      </c>
      <c r="E3" s="16" t="s">
        <v>5</v>
      </c>
      <c r="F3" s="8" t="s">
        <v>12</v>
      </c>
      <c r="G3" s="7"/>
      <c r="H3" s="9"/>
    </row>
    <row r="4" spans="1:8" ht="12.75">
      <c r="A4" s="10">
        <v>40513</v>
      </c>
      <c r="B4" s="7" t="s">
        <v>4</v>
      </c>
      <c r="C4" s="11">
        <v>3302290</v>
      </c>
      <c r="D4" s="25">
        <v>9.817</v>
      </c>
      <c r="E4" s="14">
        <f aca="true" t="shared" si="0" ref="E4:E55">+C4*D4</f>
        <v>32418580.93</v>
      </c>
      <c r="F4" s="12">
        <f>ROUND(SUM(E4:$E$113)/SUM(C4:$C$113),3)</f>
        <v>9.971</v>
      </c>
      <c r="G4" s="7" t="s">
        <v>6</v>
      </c>
      <c r="H4" s="18">
        <v>40513</v>
      </c>
    </row>
    <row r="5" spans="1:8" ht="12.75">
      <c r="A5" s="10">
        <v>40544</v>
      </c>
      <c r="B5" s="7" t="s">
        <v>4</v>
      </c>
      <c r="C5" s="11">
        <v>2486756</v>
      </c>
      <c r="D5" s="25">
        <v>9.844</v>
      </c>
      <c r="E5" s="14">
        <f t="shared" si="0"/>
        <v>24479626.064</v>
      </c>
      <c r="F5" s="12">
        <f>ROUND(SUM(E5:$E$113)/SUM(C5:$C$113),3)</f>
        <v>9.974</v>
      </c>
      <c r="G5" s="7" t="s">
        <v>6</v>
      </c>
      <c r="H5" s="18">
        <v>40544</v>
      </c>
    </row>
    <row r="6" spans="1:8" ht="12.75">
      <c r="A6" s="10">
        <v>40575</v>
      </c>
      <c r="B6" s="7" t="s">
        <v>4</v>
      </c>
      <c r="C6" s="11">
        <v>2294141</v>
      </c>
      <c r="D6" s="25">
        <v>9.867</v>
      </c>
      <c r="E6" s="14">
        <f t="shared" si="0"/>
        <v>22636289.247</v>
      </c>
      <c r="F6" s="12">
        <f>ROUND(SUM(E6:$E$113)/SUM(C6:$C$113),3)</f>
        <v>9.977</v>
      </c>
      <c r="G6" s="7" t="s">
        <v>6</v>
      </c>
      <c r="H6" s="18">
        <v>40575</v>
      </c>
    </row>
    <row r="7" spans="1:8" ht="12.75">
      <c r="A7" s="10">
        <v>40603</v>
      </c>
      <c r="B7" s="7" t="s">
        <v>4</v>
      </c>
      <c r="C7" s="11">
        <v>1840227</v>
      </c>
      <c r="D7" s="25">
        <v>9.929</v>
      </c>
      <c r="E7" s="14">
        <f t="shared" si="0"/>
        <v>18271613.883</v>
      </c>
      <c r="F7" s="12">
        <f>ROUND(SUM(E7:$E$113)/SUM(C7:$C$113),3)</f>
        <v>9.979</v>
      </c>
      <c r="G7" s="7" t="s">
        <v>6</v>
      </c>
      <c r="H7" s="18">
        <v>40603</v>
      </c>
    </row>
    <row r="8" spans="1:8" ht="12.75">
      <c r="A8" s="10">
        <v>40634</v>
      </c>
      <c r="B8" s="7" t="s">
        <v>4</v>
      </c>
      <c r="C8" s="11">
        <v>731441</v>
      </c>
      <c r="D8" s="25">
        <v>9.924</v>
      </c>
      <c r="E8" s="14">
        <f t="shared" si="0"/>
        <v>7258820.483999999</v>
      </c>
      <c r="F8" s="12">
        <f>ROUND(SUM(E8:$E$113)/SUM(C8:$C$113),3)</f>
        <v>9.98</v>
      </c>
      <c r="G8" s="7" t="s">
        <v>6</v>
      </c>
      <c r="H8" s="18">
        <v>40634</v>
      </c>
    </row>
    <row r="9" spans="1:8" ht="12.75">
      <c r="A9" s="10">
        <v>40664</v>
      </c>
      <c r="B9" s="7" t="s">
        <v>4</v>
      </c>
      <c r="C9" s="11">
        <v>460505</v>
      </c>
      <c r="D9" s="25">
        <v>9.998</v>
      </c>
      <c r="E9" s="14">
        <f t="shared" si="0"/>
        <v>4604128.989999999</v>
      </c>
      <c r="F9" s="12">
        <f>ROUND(SUM(E9:$E$113)/SUM(C9:$C$113),3)</f>
        <v>9.98</v>
      </c>
      <c r="G9" s="7" t="s">
        <v>6</v>
      </c>
      <c r="H9" s="18">
        <v>40664</v>
      </c>
    </row>
    <row r="10" spans="1:8" ht="12.75">
      <c r="A10" s="10">
        <v>40695</v>
      </c>
      <c r="B10" s="7" t="s">
        <v>4</v>
      </c>
      <c r="C10" s="11">
        <v>266138</v>
      </c>
      <c r="D10" s="25">
        <v>10.04</v>
      </c>
      <c r="E10" s="14">
        <f t="shared" si="0"/>
        <v>2672025.5199999996</v>
      </c>
      <c r="F10" s="12">
        <f>ROUND(SUM(E10:$E$113)/SUM(C10:$C$113),3)</f>
        <v>9.98</v>
      </c>
      <c r="G10" s="7" t="s">
        <v>6</v>
      </c>
      <c r="H10" s="18">
        <v>40695</v>
      </c>
    </row>
    <row r="11" spans="1:8" ht="12.75">
      <c r="A11" s="10">
        <v>40725</v>
      </c>
      <c r="B11" s="7" t="s">
        <v>4</v>
      </c>
      <c r="C11" s="11">
        <v>280211</v>
      </c>
      <c r="D11" s="25">
        <v>10.003</v>
      </c>
      <c r="E11" s="14">
        <f t="shared" si="0"/>
        <v>2802950.633</v>
      </c>
      <c r="F11" s="12">
        <f>ROUND(SUM(E11:$E$113)/SUM(C11:$C$113),3)</f>
        <v>9.98</v>
      </c>
      <c r="G11" s="7" t="s">
        <v>6</v>
      </c>
      <c r="H11" s="18">
        <v>40725</v>
      </c>
    </row>
    <row r="12" spans="1:8" ht="12.75">
      <c r="A12" s="10">
        <v>40756</v>
      </c>
      <c r="B12" s="7" t="s">
        <v>4</v>
      </c>
      <c r="C12" s="11">
        <v>252139</v>
      </c>
      <c r="D12" s="25">
        <v>9.955</v>
      </c>
      <c r="E12" s="14">
        <f t="shared" si="0"/>
        <v>2510043.745</v>
      </c>
      <c r="F12" s="12">
        <f>ROUND(SUM(E12:$E$113)/SUM(C12:$C$113),3)</f>
        <v>9.98</v>
      </c>
      <c r="G12" s="7" t="s">
        <v>6</v>
      </c>
      <c r="H12" s="18">
        <v>40756</v>
      </c>
    </row>
    <row r="13" spans="1:8" ht="12.75">
      <c r="A13" s="10">
        <v>40787</v>
      </c>
      <c r="B13" s="7" t="s">
        <v>4</v>
      </c>
      <c r="C13" s="11">
        <v>337096</v>
      </c>
      <c r="D13" s="25">
        <v>10.009</v>
      </c>
      <c r="E13" s="14">
        <f t="shared" si="0"/>
        <v>3373993.864</v>
      </c>
      <c r="F13" s="12">
        <f>ROUND(SUM(E13:$E$113)/SUM(C13:$C$113),3)</f>
        <v>9.98</v>
      </c>
      <c r="G13" s="7" t="s">
        <v>6</v>
      </c>
      <c r="H13" s="18">
        <v>40787</v>
      </c>
    </row>
    <row r="14" spans="1:8" ht="12.75">
      <c r="A14" s="10">
        <v>40817</v>
      </c>
      <c r="B14" s="17" t="s">
        <v>4</v>
      </c>
      <c r="C14" s="11">
        <v>1005116</v>
      </c>
      <c r="D14" s="25">
        <v>9.898</v>
      </c>
      <c r="E14" s="14">
        <f t="shared" si="0"/>
        <v>9948638.168</v>
      </c>
      <c r="F14" s="12">
        <f>ROUND(SUM(E14:$E$113)/SUM(C14:$C$113),3)</f>
        <v>9.98</v>
      </c>
      <c r="G14" s="17" t="s">
        <v>6</v>
      </c>
      <c r="H14" s="18">
        <v>40817</v>
      </c>
    </row>
    <row r="15" spans="1:8" ht="12.75">
      <c r="A15" s="10">
        <v>40848</v>
      </c>
      <c r="B15" s="17" t="s">
        <v>4</v>
      </c>
      <c r="C15" s="11">
        <v>1783104</v>
      </c>
      <c r="D15" s="25">
        <v>9.845</v>
      </c>
      <c r="E15" s="14">
        <f t="shared" si="0"/>
        <v>17554658.880000003</v>
      </c>
      <c r="F15" s="12">
        <f>ROUND(SUM(E15:$E$113)/SUM(C15:$C$113),3)</f>
        <v>9.98</v>
      </c>
      <c r="G15" s="7" t="s">
        <v>6</v>
      </c>
      <c r="H15" s="18">
        <v>40848</v>
      </c>
    </row>
    <row r="16" spans="1:8" ht="12.75">
      <c r="A16" s="10">
        <v>40878</v>
      </c>
      <c r="B16" s="17" t="s">
        <v>4</v>
      </c>
      <c r="C16" s="11">
        <v>2042947</v>
      </c>
      <c r="D16" s="25">
        <v>9.872</v>
      </c>
      <c r="E16" s="14">
        <f t="shared" si="0"/>
        <v>20167972.783999998</v>
      </c>
      <c r="F16" s="12">
        <f>ROUND(SUM(E16:$E$113)/SUM(C16:$C$113),3)</f>
        <v>9.982</v>
      </c>
      <c r="G16" s="7" t="s">
        <v>6</v>
      </c>
      <c r="H16" s="18">
        <v>40878</v>
      </c>
    </row>
    <row r="17" spans="1:8" ht="12.75">
      <c r="A17" s="10">
        <v>40909</v>
      </c>
      <c r="B17" s="7" t="s">
        <v>4</v>
      </c>
      <c r="C17" s="11">
        <v>2370120</v>
      </c>
      <c r="D17" s="25">
        <v>9.828</v>
      </c>
      <c r="E17" s="14">
        <f t="shared" si="0"/>
        <v>23293539.36</v>
      </c>
      <c r="F17" s="12">
        <f>ROUND(SUM(E17:$E$113)/SUM(C17:$C$113),3)</f>
        <v>9.984</v>
      </c>
      <c r="G17" s="7" t="s">
        <v>6</v>
      </c>
      <c r="H17" s="18">
        <v>40909</v>
      </c>
    </row>
    <row r="18" spans="1:8" ht="12.75">
      <c r="A18" s="10">
        <v>40940</v>
      </c>
      <c r="B18" s="7" t="s">
        <v>4</v>
      </c>
      <c r="C18" s="11">
        <v>2775438</v>
      </c>
      <c r="D18" s="25">
        <v>9.827</v>
      </c>
      <c r="E18" s="14">
        <f t="shared" si="0"/>
        <v>27274229.226</v>
      </c>
      <c r="F18" s="12">
        <f>ROUND(SUM(E18:$E$113)/SUM(C18:$C$113),3)</f>
        <v>9.987</v>
      </c>
      <c r="G18" s="7" t="s">
        <v>6</v>
      </c>
      <c r="H18" s="18">
        <v>40940</v>
      </c>
    </row>
    <row r="19" spans="1:8" ht="12.75">
      <c r="A19" s="10">
        <v>40969</v>
      </c>
      <c r="B19" s="7" t="s">
        <v>4</v>
      </c>
      <c r="C19" s="11">
        <v>1445812</v>
      </c>
      <c r="D19" s="25">
        <v>9.904</v>
      </c>
      <c r="E19" s="14">
        <f t="shared" si="0"/>
        <v>14319322.048</v>
      </c>
      <c r="F19" s="12">
        <f>ROUND(SUM(E19:$E$113)/SUM(C19:$C$113),3)</f>
        <v>9.991</v>
      </c>
      <c r="G19" s="7" t="s">
        <v>6</v>
      </c>
      <c r="H19" s="18">
        <v>40969</v>
      </c>
    </row>
    <row r="20" spans="1:8" ht="12.75">
      <c r="A20" s="10">
        <v>41000</v>
      </c>
      <c r="B20" s="17" t="s">
        <v>4</v>
      </c>
      <c r="C20" s="11">
        <v>1199309</v>
      </c>
      <c r="D20" s="25">
        <v>9.908</v>
      </c>
      <c r="E20" s="14">
        <f t="shared" si="0"/>
        <v>11882753.571999999</v>
      </c>
      <c r="F20" s="12">
        <f>ROUND(SUM(E20:$E$113)/SUM(C20:$C$113),3)</f>
        <v>9.992</v>
      </c>
      <c r="G20" s="7" t="s">
        <v>6</v>
      </c>
      <c r="H20" s="18">
        <v>41000</v>
      </c>
    </row>
    <row r="21" spans="1:8" ht="12.75">
      <c r="A21" s="10">
        <v>41030</v>
      </c>
      <c r="B21" s="17" t="s">
        <v>4</v>
      </c>
      <c r="C21" s="11">
        <v>496297</v>
      </c>
      <c r="D21" s="25">
        <v>10.062</v>
      </c>
      <c r="E21" s="14">
        <f t="shared" si="0"/>
        <v>4993740.414</v>
      </c>
      <c r="F21" s="12">
        <f>ROUND(SUM(E21:$E$113)/SUM(C21:$C$113),3)</f>
        <v>9.993</v>
      </c>
      <c r="G21" s="7" t="s">
        <v>6</v>
      </c>
      <c r="H21" s="18">
        <v>41030</v>
      </c>
    </row>
    <row r="22" spans="1:8" ht="12.75">
      <c r="A22" s="10">
        <v>41061</v>
      </c>
      <c r="B22" s="17" t="s">
        <v>4</v>
      </c>
      <c r="C22" s="11">
        <v>382854</v>
      </c>
      <c r="D22" s="25">
        <v>9.976</v>
      </c>
      <c r="E22" s="14">
        <f t="shared" si="0"/>
        <v>3819351.504</v>
      </c>
      <c r="F22" s="12">
        <f>ROUND(SUM(E22:$E$113)/SUM(C22:$C$113),3)</f>
        <v>9.993</v>
      </c>
      <c r="G22" s="7" t="s">
        <v>6</v>
      </c>
      <c r="H22" s="18">
        <v>41061</v>
      </c>
    </row>
    <row r="23" spans="1:8" ht="12.75">
      <c r="A23" s="10">
        <v>41091</v>
      </c>
      <c r="B23" s="17" t="s">
        <v>4</v>
      </c>
      <c r="C23" s="11">
        <v>263021</v>
      </c>
      <c r="D23" s="25">
        <v>9.969</v>
      </c>
      <c r="E23" s="14">
        <f t="shared" si="0"/>
        <v>2622056.349</v>
      </c>
      <c r="F23" s="12">
        <f>ROUND(SUM(E23:$E$113)/SUM(C23:$C$113),3)</f>
        <v>9.993</v>
      </c>
      <c r="G23" s="7" t="s">
        <v>6</v>
      </c>
      <c r="H23" s="18">
        <v>41091</v>
      </c>
    </row>
    <row r="24" spans="1:8" ht="12.75">
      <c r="A24" s="10">
        <v>41122</v>
      </c>
      <c r="B24" s="17" t="s">
        <v>4</v>
      </c>
      <c r="C24" s="11">
        <v>226624</v>
      </c>
      <c r="D24" s="25">
        <v>9.955</v>
      </c>
      <c r="E24" s="14">
        <f t="shared" si="0"/>
        <v>2256041.92</v>
      </c>
      <c r="F24" s="12">
        <f>ROUND(SUM(E24:$E$113)/SUM(C24:$C$113),3)</f>
        <v>9.993</v>
      </c>
      <c r="G24" s="7" t="s">
        <v>6</v>
      </c>
      <c r="H24" s="18">
        <v>41122</v>
      </c>
    </row>
    <row r="25" spans="1:8" ht="12.75">
      <c r="A25" s="10">
        <v>41153</v>
      </c>
      <c r="B25" s="17" t="s">
        <v>4</v>
      </c>
      <c r="C25" s="11">
        <v>442820</v>
      </c>
      <c r="D25" s="25">
        <v>9.929</v>
      </c>
      <c r="E25" s="14">
        <f t="shared" si="0"/>
        <v>4396759.78</v>
      </c>
      <c r="F25" s="12">
        <f>ROUND(SUM(E25:$E$113)/SUM(C25:$C$113),3)</f>
        <v>9.993</v>
      </c>
      <c r="G25" s="7" t="s">
        <v>6</v>
      </c>
      <c r="H25" s="18">
        <v>41153</v>
      </c>
    </row>
    <row r="26" spans="1:8" ht="12.75">
      <c r="A26" s="10">
        <v>41183</v>
      </c>
      <c r="B26" s="17" t="s">
        <v>4</v>
      </c>
      <c r="C26" s="11">
        <v>1150542</v>
      </c>
      <c r="D26" s="25">
        <v>9.831</v>
      </c>
      <c r="E26" s="14">
        <f t="shared" si="0"/>
        <v>11310978.401999999</v>
      </c>
      <c r="F26" s="12">
        <f>ROUND(SUM(E26:$E$113)/SUM(C26:$C$113),3)</f>
        <v>9.993</v>
      </c>
      <c r="G26" s="7" t="s">
        <v>6</v>
      </c>
      <c r="H26" s="18">
        <v>41183</v>
      </c>
    </row>
    <row r="27" spans="1:8" ht="12.75">
      <c r="A27" s="10">
        <v>41214</v>
      </c>
      <c r="B27" s="17" t="s">
        <v>4</v>
      </c>
      <c r="C27" s="11">
        <v>1766818</v>
      </c>
      <c r="D27" s="25">
        <v>9.817</v>
      </c>
      <c r="E27" s="14">
        <f t="shared" si="0"/>
        <v>17344852.306</v>
      </c>
      <c r="F27" s="12">
        <f>ROUND(SUM(E27:$E$113)/SUM(C27:$C$113),3)</f>
        <v>9.995</v>
      </c>
      <c r="G27" s="7" t="s">
        <v>6</v>
      </c>
      <c r="H27" s="18">
        <v>41214</v>
      </c>
    </row>
    <row r="28" spans="1:8" ht="12.75">
      <c r="A28" s="10">
        <v>41244</v>
      </c>
      <c r="B28" s="17" t="s">
        <v>4</v>
      </c>
      <c r="C28" s="11">
        <v>2431357</v>
      </c>
      <c r="D28" s="25">
        <v>9.855</v>
      </c>
      <c r="E28" s="14">
        <f t="shared" si="0"/>
        <v>23961023.235</v>
      </c>
      <c r="F28" s="12">
        <f>ROUND(SUM(E28:$E$113)/SUM(C28:$C$113),3)</f>
        <v>9.998</v>
      </c>
      <c r="G28" s="7" t="s">
        <v>6</v>
      </c>
      <c r="H28" s="18">
        <v>41244</v>
      </c>
    </row>
    <row r="29" spans="1:8" ht="12.75">
      <c r="A29" s="10">
        <v>41275</v>
      </c>
      <c r="B29" s="17" t="s">
        <v>4</v>
      </c>
      <c r="C29" s="11">
        <v>2710679</v>
      </c>
      <c r="D29" s="25">
        <v>9.823</v>
      </c>
      <c r="E29" s="14">
        <f t="shared" si="0"/>
        <v>26626999.817</v>
      </c>
      <c r="F29" s="12">
        <f>ROUND(SUM(E29:$E$113)/SUM(C29:$C$113),3)</f>
        <v>10.001</v>
      </c>
      <c r="G29" s="17" t="s">
        <v>6</v>
      </c>
      <c r="H29" s="18">
        <v>41275</v>
      </c>
    </row>
    <row r="30" spans="1:8" ht="12.75">
      <c r="A30" s="10">
        <v>41306</v>
      </c>
      <c r="B30" s="17" t="s">
        <v>4</v>
      </c>
      <c r="C30" s="11">
        <v>2462198</v>
      </c>
      <c r="D30" s="25">
        <v>9.822</v>
      </c>
      <c r="E30" s="14">
        <f t="shared" si="0"/>
        <v>24183708.755999997</v>
      </c>
      <c r="F30" s="12">
        <f>ROUND(SUM(E30:$E$113)/SUM(C30:$C$113),3)</f>
        <v>10.006</v>
      </c>
      <c r="G30" s="17" t="s">
        <v>6</v>
      </c>
      <c r="H30" s="18">
        <v>41306</v>
      </c>
    </row>
    <row r="31" spans="1:8" ht="12.75">
      <c r="A31" s="10">
        <v>41334</v>
      </c>
      <c r="B31" s="17" t="s">
        <v>4</v>
      </c>
      <c r="C31" s="11">
        <v>2663654</v>
      </c>
      <c r="D31" s="25">
        <v>9.839</v>
      </c>
      <c r="E31" s="14">
        <f t="shared" si="0"/>
        <v>26207691.706</v>
      </c>
      <c r="F31" s="12">
        <f>ROUND(SUM(E31:$E$113)/SUM(C31:$C$113),3)</f>
        <v>10.011</v>
      </c>
      <c r="G31" s="17" t="s">
        <v>6</v>
      </c>
      <c r="H31" s="18">
        <v>41334</v>
      </c>
    </row>
    <row r="32" spans="1:9" ht="12.75">
      <c r="A32" s="10">
        <v>41365</v>
      </c>
      <c r="B32" s="17" t="s">
        <v>4</v>
      </c>
      <c r="C32" s="11">
        <v>1259666</v>
      </c>
      <c r="D32" s="25">
        <v>9.833</v>
      </c>
      <c r="E32" s="14">
        <f t="shared" si="0"/>
        <v>12386295.778</v>
      </c>
      <c r="F32" s="12">
        <f>ROUND(SUM(E32:$E$113)/SUM(C32:$C$113),3)</f>
        <v>10.015</v>
      </c>
      <c r="G32" s="17" t="s">
        <v>6</v>
      </c>
      <c r="H32" s="18">
        <v>41365</v>
      </c>
      <c r="I32" s="7"/>
    </row>
    <row r="33" spans="1:9" ht="12.75">
      <c r="A33" s="10">
        <v>41395</v>
      </c>
      <c r="B33" s="17" t="s">
        <v>4</v>
      </c>
      <c r="C33" s="11">
        <v>669233</v>
      </c>
      <c r="D33" s="25">
        <v>9.93</v>
      </c>
      <c r="E33" s="14">
        <f t="shared" si="0"/>
        <v>6645483.6899999995</v>
      </c>
      <c r="F33" s="12">
        <f>ROUND(SUM(E33:$E$113)/SUM(C33:$C$113),3)</f>
        <v>10.018</v>
      </c>
      <c r="G33" s="17" t="s">
        <v>6</v>
      </c>
      <c r="H33" s="18">
        <v>41395</v>
      </c>
      <c r="I33" s="7"/>
    </row>
    <row r="34" spans="1:9" ht="12.75">
      <c r="A34" s="10">
        <v>41426</v>
      </c>
      <c r="B34" s="17" t="s">
        <v>4</v>
      </c>
      <c r="C34" s="11">
        <v>347563</v>
      </c>
      <c r="D34" s="25">
        <v>9.964</v>
      </c>
      <c r="E34" s="14">
        <f t="shared" si="0"/>
        <v>3463117.7320000003</v>
      </c>
      <c r="F34" s="12">
        <f>ROUND(SUM(E34:$E$113)/SUM(C34:$C$113),3)</f>
        <v>10.018</v>
      </c>
      <c r="G34" s="17" t="s">
        <v>6</v>
      </c>
      <c r="H34" s="18">
        <v>41426</v>
      </c>
      <c r="I34" s="7"/>
    </row>
    <row r="35" spans="1:9" ht="12.75">
      <c r="A35" s="10">
        <v>41456</v>
      </c>
      <c r="B35" s="17" t="s">
        <v>4</v>
      </c>
      <c r="C35" s="11">
        <v>213635</v>
      </c>
      <c r="D35" s="25">
        <v>9.912</v>
      </c>
      <c r="E35" s="14">
        <f t="shared" si="0"/>
        <v>2117550.12</v>
      </c>
      <c r="F35" s="12">
        <f>ROUND(SUM(E35:$E$113)/SUM(C35:$C$113),3)</f>
        <v>10.019</v>
      </c>
      <c r="G35" s="17" t="s">
        <v>6</v>
      </c>
      <c r="H35" s="18">
        <v>41456</v>
      </c>
      <c r="I35" s="7"/>
    </row>
    <row r="36" spans="1:9" ht="12.75">
      <c r="A36" s="10">
        <v>41487</v>
      </c>
      <c r="B36" s="17" t="s">
        <v>4</v>
      </c>
      <c r="C36" s="11">
        <v>225819</v>
      </c>
      <c r="D36" s="25">
        <v>9.905</v>
      </c>
      <c r="E36" s="14">
        <f t="shared" si="0"/>
        <v>2236737.195</v>
      </c>
      <c r="F36" s="12">
        <f>ROUND(SUM(E36:$E$113)/SUM(C36:$C$113),3)</f>
        <v>10.019</v>
      </c>
      <c r="G36" s="17" t="s">
        <v>6</v>
      </c>
      <c r="H36" s="18">
        <v>41487</v>
      </c>
      <c r="I36" s="7"/>
    </row>
    <row r="37" spans="1:9" ht="12.75">
      <c r="A37" s="20">
        <v>41518</v>
      </c>
      <c r="B37" s="17" t="s">
        <v>4</v>
      </c>
      <c r="C37" s="11">
        <v>544881</v>
      </c>
      <c r="D37" s="25">
        <v>9.892</v>
      </c>
      <c r="E37" s="14">
        <f t="shared" si="0"/>
        <v>5389962.852</v>
      </c>
      <c r="F37" s="12">
        <f>ROUND(SUM(E37:$E$113)/SUM(C37:$C$113),3)</f>
        <v>10.019</v>
      </c>
      <c r="G37" s="17" t="s">
        <v>6</v>
      </c>
      <c r="H37" s="18">
        <v>41518</v>
      </c>
      <c r="I37" s="7"/>
    </row>
    <row r="38" spans="1:9" ht="12.75">
      <c r="A38" s="20">
        <v>41548</v>
      </c>
      <c r="B38" s="17" t="s">
        <v>4</v>
      </c>
      <c r="C38" s="11">
        <v>968087</v>
      </c>
      <c r="D38" s="25">
        <v>9.968</v>
      </c>
      <c r="E38" s="14">
        <f t="shared" si="0"/>
        <v>9649891.216</v>
      </c>
      <c r="F38" s="12">
        <f>ROUND(SUM(E38:$E$113)/SUM(C38:$C$113),3)</f>
        <v>10.02</v>
      </c>
      <c r="G38" s="17" t="s">
        <v>6</v>
      </c>
      <c r="H38" s="18">
        <v>41548</v>
      </c>
      <c r="I38" s="7"/>
    </row>
    <row r="39" spans="1:9" ht="12.75">
      <c r="A39" s="20">
        <v>41579</v>
      </c>
      <c r="B39" s="17" t="s">
        <v>4</v>
      </c>
      <c r="C39" s="11">
        <v>1805454</v>
      </c>
      <c r="D39" s="25">
        <v>9.836</v>
      </c>
      <c r="E39" s="14">
        <f t="shared" si="0"/>
        <v>17758445.544</v>
      </c>
      <c r="F39" s="12">
        <f>ROUND(SUM(E39:$E$113)/SUM(C39:$C$113),3)</f>
        <v>10.02</v>
      </c>
      <c r="G39" s="17" t="s">
        <v>6</v>
      </c>
      <c r="H39" s="18">
        <v>41579</v>
      </c>
      <c r="I39" s="7"/>
    </row>
    <row r="40" spans="1:9" ht="12.75">
      <c r="A40" s="20">
        <v>41609</v>
      </c>
      <c r="B40" s="17" t="s">
        <v>4</v>
      </c>
      <c r="C40" s="11">
        <v>2101760</v>
      </c>
      <c r="D40" s="25">
        <v>9.857</v>
      </c>
      <c r="E40" s="14">
        <f t="shared" si="0"/>
        <v>20717048.32</v>
      </c>
      <c r="F40" s="12">
        <f>ROUND(SUM(E40:$E$113)/SUM(C40:$C$113),3)</f>
        <v>10.024</v>
      </c>
      <c r="G40" s="17" t="s">
        <v>6</v>
      </c>
      <c r="H40" s="18">
        <v>41609</v>
      </c>
      <c r="I40" s="7"/>
    </row>
    <row r="41" spans="1:9" ht="12.75">
      <c r="A41" s="20">
        <v>41640</v>
      </c>
      <c r="B41" s="22" t="s">
        <v>4</v>
      </c>
      <c r="C41" s="11">
        <v>2484792</v>
      </c>
      <c r="D41" s="25">
        <v>9.88</v>
      </c>
      <c r="E41" s="14">
        <f t="shared" si="0"/>
        <v>24549744.96</v>
      </c>
      <c r="F41" s="12">
        <f>ROUND(SUM(E41:$E$113)/SUM(C41:$C$113),3)</f>
        <v>10.028</v>
      </c>
      <c r="G41" s="22" t="s">
        <v>6</v>
      </c>
      <c r="H41" s="18">
        <v>41640</v>
      </c>
      <c r="I41" s="7"/>
    </row>
    <row r="42" spans="1:9" ht="12.75">
      <c r="A42" s="20">
        <v>41671</v>
      </c>
      <c r="B42" s="23" t="s">
        <v>4</v>
      </c>
      <c r="C42" s="11">
        <v>1789393</v>
      </c>
      <c r="D42" s="25">
        <v>9.924</v>
      </c>
      <c r="E42" s="14">
        <f t="shared" si="0"/>
        <v>17757936.132</v>
      </c>
      <c r="F42" s="12">
        <f>ROUND(SUM(E42:$E$113)/SUM(C42:$C$113),3)</f>
        <v>10.032</v>
      </c>
      <c r="G42" s="23" t="s">
        <v>6</v>
      </c>
      <c r="H42" s="18">
        <v>41671</v>
      </c>
      <c r="I42" s="7"/>
    </row>
    <row r="43" spans="1:9" ht="12.75">
      <c r="A43" s="20">
        <v>41699</v>
      </c>
      <c r="B43" s="23" t="s">
        <v>4</v>
      </c>
      <c r="C43" s="11">
        <v>1475854</v>
      </c>
      <c r="D43" s="25">
        <v>9.922</v>
      </c>
      <c r="E43" s="14">
        <f t="shared" si="0"/>
        <v>14643423.388</v>
      </c>
      <c r="F43" s="12">
        <f>ROUND(SUM(E43:$E$113)/SUM(C43:$C$113),3)</f>
        <v>10.035</v>
      </c>
      <c r="G43" s="23" t="s">
        <v>6</v>
      </c>
      <c r="H43" s="18">
        <v>41699</v>
      </c>
      <c r="I43" s="7"/>
    </row>
    <row r="44" spans="1:8" ht="12.75">
      <c r="A44" s="20">
        <v>41730</v>
      </c>
      <c r="B44" s="23" t="s">
        <v>4</v>
      </c>
      <c r="C44" s="19">
        <v>810673</v>
      </c>
      <c r="D44" s="25">
        <v>9.954</v>
      </c>
      <c r="E44" s="14">
        <f t="shared" si="0"/>
        <v>8069439.042</v>
      </c>
      <c r="F44" s="12">
        <f>ROUND(SUM(E44:$E$113)/SUM(C44:$C$113),3)</f>
        <v>10.037</v>
      </c>
      <c r="G44" s="23" t="s">
        <v>6</v>
      </c>
      <c r="H44" s="18">
        <v>41730</v>
      </c>
    </row>
    <row r="45" spans="1:8" ht="12.75">
      <c r="A45" s="20">
        <v>41760</v>
      </c>
      <c r="B45" s="23" t="s">
        <v>4</v>
      </c>
      <c r="C45" s="19">
        <v>648370</v>
      </c>
      <c r="D45" s="25">
        <v>9.948</v>
      </c>
      <c r="E45" s="14">
        <f t="shared" si="0"/>
        <v>6449984.760000001</v>
      </c>
      <c r="F45" s="12">
        <f>ROUND(SUM(E45:$E$113)/SUM(C45:$C$113),3)</f>
        <v>10.037</v>
      </c>
      <c r="G45" s="23" t="s">
        <v>6</v>
      </c>
      <c r="H45" s="18">
        <v>41760</v>
      </c>
    </row>
    <row r="46" spans="1:8" ht="12.75">
      <c r="A46" s="20">
        <v>41791</v>
      </c>
      <c r="B46" s="23" t="s">
        <v>4</v>
      </c>
      <c r="C46" s="19">
        <v>306121</v>
      </c>
      <c r="D46" s="25">
        <v>9.988</v>
      </c>
      <c r="E46" s="14">
        <f t="shared" si="0"/>
        <v>3057536.548</v>
      </c>
      <c r="F46" s="12">
        <f>ROUND(SUM(E46:$E$113)/SUM(C46:$C$113),3)</f>
        <v>10.038</v>
      </c>
      <c r="G46" s="23" t="s">
        <v>6</v>
      </c>
      <c r="H46" s="18">
        <v>41791</v>
      </c>
    </row>
    <row r="47" spans="1:8" ht="12.75">
      <c r="A47" s="20">
        <v>41821</v>
      </c>
      <c r="B47" s="23" t="s">
        <v>4</v>
      </c>
      <c r="C47" s="19">
        <v>213514</v>
      </c>
      <c r="D47" s="25">
        <v>10.043</v>
      </c>
      <c r="E47" s="14">
        <f t="shared" si="0"/>
        <v>2144321.102</v>
      </c>
      <c r="F47" s="12">
        <f>ROUND(SUM(E47:$E$113)/SUM(C47:$C$113),3)</f>
        <v>10.038</v>
      </c>
      <c r="G47" s="23" t="s">
        <v>6</v>
      </c>
      <c r="H47" s="18">
        <v>41821</v>
      </c>
    </row>
    <row r="48" spans="1:8" ht="12.75">
      <c r="A48" s="20">
        <v>41852</v>
      </c>
      <c r="B48" s="23" t="s">
        <v>4</v>
      </c>
      <c r="C48" s="19">
        <v>276998</v>
      </c>
      <c r="D48" s="25">
        <v>10.075</v>
      </c>
      <c r="E48" s="14">
        <f t="shared" si="0"/>
        <v>2790754.8499999996</v>
      </c>
      <c r="F48" s="12">
        <f>ROUND(SUM(E48:$E$113)/SUM(C48:$C$113),3)</f>
        <v>10.038</v>
      </c>
      <c r="G48" s="23" t="s">
        <v>6</v>
      </c>
      <c r="H48" s="18">
        <v>41852</v>
      </c>
    </row>
    <row r="49" spans="1:8" ht="12.75">
      <c r="A49" s="20">
        <v>41883</v>
      </c>
      <c r="B49" s="23" t="s">
        <v>4</v>
      </c>
      <c r="C49" s="19">
        <v>360909</v>
      </c>
      <c r="D49" s="25">
        <v>10.013</v>
      </c>
      <c r="E49" s="14">
        <f t="shared" si="0"/>
        <v>3613781.817</v>
      </c>
      <c r="F49" s="12">
        <f>ROUND(SUM(E49:$E$113)/SUM(C49:$C$113),3)</f>
        <v>10.038</v>
      </c>
      <c r="G49" s="23" t="s">
        <v>6</v>
      </c>
      <c r="H49" s="18">
        <v>41883</v>
      </c>
    </row>
    <row r="50" spans="1:8" ht="12.75">
      <c r="A50" s="20">
        <v>41913</v>
      </c>
      <c r="B50" s="23" t="s">
        <v>4</v>
      </c>
      <c r="C50" s="19">
        <v>751052</v>
      </c>
      <c r="D50" s="25">
        <v>9.952</v>
      </c>
      <c r="E50" s="14">
        <f t="shared" si="0"/>
        <v>7474469.504</v>
      </c>
      <c r="F50" s="12">
        <f>ROUND(SUM(E50:$E$113)/SUM(C50:$C$113),3)</f>
        <v>10.038</v>
      </c>
      <c r="G50" s="23" t="s">
        <v>6</v>
      </c>
      <c r="H50" s="18">
        <v>41913</v>
      </c>
    </row>
    <row r="51" spans="1:8" ht="12.75">
      <c r="A51" s="20">
        <v>41944</v>
      </c>
      <c r="B51" s="23" t="s">
        <v>4</v>
      </c>
      <c r="C51" s="19">
        <v>1548453</v>
      </c>
      <c r="D51" s="25">
        <v>9.862</v>
      </c>
      <c r="E51" s="14">
        <f t="shared" si="0"/>
        <v>15270843.486</v>
      </c>
      <c r="F51" s="12">
        <f>ROUND(SUM(E51:$E$113)/SUM(C51:$C$113),3)</f>
        <v>10.039</v>
      </c>
      <c r="G51" s="23" t="s">
        <v>6</v>
      </c>
      <c r="H51" s="18">
        <v>41944</v>
      </c>
    </row>
    <row r="52" spans="1:8" ht="12.75">
      <c r="A52" s="20">
        <v>41974</v>
      </c>
      <c r="B52" s="23" t="s">
        <v>4</v>
      </c>
      <c r="C52" s="19">
        <v>2373544</v>
      </c>
      <c r="D52" s="25">
        <v>9.827</v>
      </c>
      <c r="E52" s="14">
        <f t="shared" si="0"/>
        <v>23324816.888</v>
      </c>
      <c r="F52" s="12">
        <f>ROUND(SUM(E52:$E$113)/SUM(C52:$C$113),3)</f>
        <v>10.043</v>
      </c>
      <c r="G52" s="23" t="s">
        <v>6</v>
      </c>
      <c r="H52" s="18">
        <v>41974</v>
      </c>
    </row>
    <row r="53" spans="1:8" ht="12.75">
      <c r="A53" s="20">
        <v>42005</v>
      </c>
      <c r="B53" s="23" t="s">
        <v>4</v>
      </c>
      <c r="C53" s="19">
        <v>2465787</v>
      </c>
      <c r="D53" s="25">
        <v>9.851</v>
      </c>
      <c r="E53" s="14">
        <f t="shared" si="0"/>
        <v>24290467.737000003</v>
      </c>
      <c r="F53" s="12">
        <f>ROUND(SUM(E53:$E$113)/SUM(C53:$C$113),3)</f>
        <v>10.049</v>
      </c>
      <c r="G53" s="23" t="s">
        <v>6</v>
      </c>
      <c r="H53" s="18">
        <v>42005</v>
      </c>
    </row>
    <row r="54" spans="1:8" ht="12.75">
      <c r="A54" s="20">
        <v>42036</v>
      </c>
      <c r="B54" s="23" t="s">
        <v>4</v>
      </c>
      <c r="C54" s="19">
        <v>2255616</v>
      </c>
      <c r="D54" s="25">
        <v>9.875</v>
      </c>
      <c r="E54" s="14">
        <f t="shared" si="0"/>
        <v>22274208</v>
      </c>
      <c r="F54" s="12">
        <f>ROUND(SUM(E54:$E$113)/SUM(C54:$C$113),3)</f>
        <v>10.056</v>
      </c>
      <c r="G54" s="23" t="s">
        <v>6</v>
      </c>
      <c r="H54" s="18">
        <v>42036</v>
      </c>
    </row>
    <row r="55" spans="1:8" ht="12.75">
      <c r="A55" s="20">
        <v>42064</v>
      </c>
      <c r="B55" s="23" t="s">
        <v>4</v>
      </c>
      <c r="C55" s="19">
        <v>1828232</v>
      </c>
      <c r="D55" s="25">
        <v>9.923</v>
      </c>
      <c r="E55" s="14">
        <f t="shared" si="0"/>
        <v>18141546.136</v>
      </c>
      <c r="F55" s="12">
        <f>ROUND(SUM(E55:$E$113)/SUM(C55:$C$113),3)</f>
        <v>10.062</v>
      </c>
      <c r="G55" s="23" t="s">
        <v>6</v>
      </c>
      <c r="H55" s="18">
        <v>42064</v>
      </c>
    </row>
    <row r="56" spans="1:8" ht="12.75">
      <c r="A56" s="20">
        <v>42095</v>
      </c>
      <c r="B56" s="23" t="s">
        <v>4</v>
      </c>
      <c r="C56" s="19">
        <v>1157944</v>
      </c>
      <c r="D56" s="25">
        <v>9.868</v>
      </c>
      <c r="E56" s="14">
        <f>+C56*D56</f>
        <v>11426591.392</v>
      </c>
      <c r="F56" s="12">
        <f>ROUND(SUM(E56:$E$113)/SUM(C56:$C$113),3)</f>
        <v>10.066</v>
      </c>
      <c r="G56" s="23" t="s">
        <v>6</v>
      </c>
      <c r="H56" s="18">
        <v>42095</v>
      </c>
    </row>
    <row r="57" spans="1:8" ht="12.75">
      <c r="A57" s="20">
        <v>42125</v>
      </c>
      <c r="B57" s="23" t="s">
        <v>4</v>
      </c>
      <c r="C57" s="19">
        <v>662497</v>
      </c>
      <c r="D57" s="25">
        <v>10.031</v>
      </c>
      <c r="E57" s="14">
        <f aca="true" t="shared" si="1" ref="E57:E63">+C57*D57</f>
        <v>6645507.407000001</v>
      </c>
      <c r="F57" s="12">
        <f>ROUND(SUM(E57:$E$113)/SUM(C57:$C$113),3)</f>
        <v>10.069</v>
      </c>
      <c r="G57" s="23" t="s">
        <v>6</v>
      </c>
      <c r="H57" s="18">
        <v>42125</v>
      </c>
    </row>
    <row r="58" spans="1:8" ht="12.75">
      <c r="A58" s="20">
        <v>42156</v>
      </c>
      <c r="B58" s="23" t="s">
        <v>4</v>
      </c>
      <c r="C58" s="19">
        <v>374103</v>
      </c>
      <c r="D58" s="25">
        <v>10.022</v>
      </c>
      <c r="E58" s="14">
        <f t="shared" si="1"/>
        <v>3749260.2660000003</v>
      </c>
      <c r="F58" s="12">
        <f>ROUND(SUM(E58:$E$113)/SUM(C58:$C$113),3)</f>
        <v>10.069</v>
      </c>
      <c r="G58" s="23" t="s">
        <v>6</v>
      </c>
      <c r="H58" s="18">
        <v>42156</v>
      </c>
    </row>
    <row r="59" spans="1:8" ht="12.75">
      <c r="A59" s="20">
        <v>42186</v>
      </c>
      <c r="B59" s="23" t="s">
        <v>4</v>
      </c>
      <c r="C59" s="19">
        <v>241612</v>
      </c>
      <c r="D59" s="25">
        <v>10</v>
      </c>
      <c r="E59" s="14">
        <f t="shared" si="1"/>
        <v>2416120</v>
      </c>
      <c r="F59" s="12">
        <f>ROUND(SUM(E59:$E$113)/SUM(C59:$C$113),3)</f>
        <v>10.07</v>
      </c>
      <c r="G59" s="23" t="s">
        <v>6</v>
      </c>
      <c r="H59" s="18">
        <v>42186</v>
      </c>
    </row>
    <row r="60" spans="1:8" ht="12.75">
      <c r="A60" s="20">
        <v>42217</v>
      </c>
      <c r="B60" s="23" t="s">
        <v>4</v>
      </c>
      <c r="C60" s="19">
        <v>211452</v>
      </c>
      <c r="D60" s="25">
        <v>10.044</v>
      </c>
      <c r="E60" s="14">
        <f t="shared" si="1"/>
        <v>2123823.8880000003</v>
      </c>
      <c r="F60" s="12">
        <f>ROUND(SUM(E60:$E$113)/SUM(C60:$C$113),3)</f>
        <v>10.07</v>
      </c>
      <c r="G60" s="23" t="s">
        <v>6</v>
      </c>
      <c r="H60" s="18">
        <v>42217</v>
      </c>
    </row>
    <row r="61" spans="1:8" ht="12.75">
      <c r="A61" s="20">
        <v>42248</v>
      </c>
      <c r="B61" s="23" t="s">
        <v>4</v>
      </c>
      <c r="C61" s="19">
        <v>531883</v>
      </c>
      <c r="D61" s="25">
        <v>9.995</v>
      </c>
      <c r="E61" s="14">
        <f t="shared" si="1"/>
        <v>5316170.585</v>
      </c>
      <c r="F61" s="12">
        <f>ROUND(SUM(E61:$E$113)/SUM(C61:$C$113),3)</f>
        <v>10.07</v>
      </c>
      <c r="G61" s="23" t="s">
        <v>6</v>
      </c>
      <c r="H61" s="18">
        <v>42248</v>
      </c>
    </row>
    <row r="62" spans="1:8" ht="12.75">
      <c r="A62" s="20">
        <v>42278</v>
      </c>
      <c r="B62" s="23" t="s">
        <v>4</v>
      </c>
      <c r="C62" s="19">
        <v>1304902</v>
      </c>
      <c r="D62" s="25">
        <v>9.942</v>
      </c>
      <c r="E62" s="14">
        <f t="shared" si="1"/>
        <v>12973335.684</v>
      </c>
      <c r="F62" s="12">
        <f>ROUND(SUM(E62:$E$113)/SUM(C62:$C$113),3)</f>
        <v>10.071</v>
      </c>
      <c r="G62" s="23" t="s">
        <v>6</v>
      </c>
      <c r="H62" s="18">
        <v>42278</v>
      </c>
    </row>
    <row r="63" spans="1:8" ht="12.75">
      <c r="A63" s="20">
        <v>42309</v>
      </c>
      <c r="B63" s="23" t="s">
        <v>4</v>
      </c>
      <c r="C63" s="19">
        <v>1510156</v>
      </c>
      <c r="D63" s="25">
        <v>9.973</v>
      </c>
      <c r="E63" s="14">
        <f t="shared" si="1"/>
        <v>15060785.788</v>
      </c>
      <c r="F63" s="12">
        <f>ROUND(SUM(E63:$E$113)/SUM(C63:$C$113),3)</f>
        <v>10.073</v>
      </c>
      <c r="G63" s="23" t="s">
        <v>6</v>
      </c>
      <c r="H63" s="18">
        <v>42309</v>
      </c>
    </row>
    <row r="64" spans="1:8" ht="12.75">
      <c r="A64" s="20">
        <v>42339</v>
      </c>
      <c r="B64" s="23" t="s">
        <v>4</v>
      </c>
      <c r="C64" s="19">
        <v>1687248</v>
      </c>
      <c r="D64" s="25">
        <v>9.994</v>
      </c>
      <c r="E64" s="14">
        <f>+C64*D64</f>
        <v>16862356.512</v>
      </c>
      <c r="F64" s="12">
        <f>ROUND(SUM(E64:$E$113)/SUM(C64:$C$113),3)</f>
        <v>10.076</v>
      </c>
      <c r="G64" s="23" t="s">
        <v>6</v>
      </c>
      <c r="H64" s="18">
        <v>42339</v>
      </c>
    </row>
    <row r="65" spans="1:8" ht="12.75">
      <c r="A65" s="20">
        <v>42370</v>
      </c>
      <c r="B65" s="23" t="s">
        <v>4</v>
      </c>
      <c r="C65" s="19">
        <v>2723916</v>
      </c>
      <c r="D65" s="25">
        <v>9.932</v>
      </c>
      <c r="E65" s="14">
        <f>+C65*D65</f>
        <v>27053933.712</v>
      </c>
      <c r="F65" s="12">
        <f>ROUND(SUM(E65:$E$113)/SUM(C65:$C$113),3)</f>
        <v>10.078</v>
      </c>
      <c r="G65" s="23" t="s">
        <v>6</v>
      </c>
      <c r="H65" s="18">
        <v>42370</v>
      </c>
    </row>
    <row r="66" spans="1:8" ht="12.75">
      <c r="A66" s="20">
        <v>42401</v>
      </c>
      <c r="B66" s="23" t="s">
        <v>4</v>
      </c>
      <c r="C66" s="19">
        <v>2177903</v>
      </c>
      <c r="D66" s="25">
        <v>9.949</v>
      </c>
      <c r="E66" s="14">
        <f>+C66*D66</f>
        <v>21667956.947</v>
      </c>
      <c r="F66" s="12">
        <f>ROUND(SUM(E66:$E$113)/SUM(C66:$C$113),3)</f>
        <v>10.085</v>
      </c>
      <c r="G66" s="23" t="s">
        <v>6</v>
      </c>
      <c r="H66" s="18">
        <v>42401</v>
      </c>
    </row>
    <row r="67" spans="1:8" ht="12.75">
      <c r="A67" s="20">
        <v>42430</v>
      </c>
      <c r="B67" s="23" t="s">
        <v>4</v>
      </c>
      <c r="C67" s="19">
        <v>1997793</v>
      </c>
      <c r="D67" s="25">
        <v>9.964</v>
      </c>
      <c r="E67" s="14">
        <f>+C67*D67</f>
        <v>19906009.452</v>
      </c>
      <c r="F67" s="12">
        <f>ROUND(SUM(E67:$E$113)/SUM(C67:$C$113),3)</f>
        <v>10.09</v>
      </c>
      <c r="G67" s="23" t="s">
        <v>6</v>
      </c>
      <c r="H67" s="18">
        <v>42430</v>
      </c>
    </row>
    <row r="68" spans="1:8" ht="12.75">
      <c r="A68" s="20">
        <v>42461</v>
      </c>
      <c r="B68" s="23" t="s">
        <v>4</v>
      </c>
      <c r="C68" s="19">
        <v>1216868</v>
      </c>
      <c r="D68" s="25">
        <v>9.993</v>
      </c>
      <c r="E68" s="14">
        <f>+C68*D68</f>
        <v>12160161.924</v>
      </c>
      <c r="F68" s="12">
        <f>ROUND(SUM(E68:$E$113)/SUM(C68:$C$113),3)</f>
        <v>10.094</v>
      </c>
      <c r="G68" s="23" t="s">
        <v>6</v>
      </c>
      <c r="H68" s="18">
        <v>42461</v>
      </c>
    </row>
    <row r="69" spans="1:8" ht="12.75">
      <c r="A69" s="20">
        <v>42491</v>
      </c>
      <c r="B69" s="23" t="s">
        <v>4</v>
      </c>
      <c r="C69" s="19">
        <v>551466</v>
      </c>
      <c r="D69" s="25">
        <v>10.046</v>
      </c>
      <c r="E69" s="14">
        <f aca="true" t="shared" si="2" ref="E69:E75">+C69*D69</f>
        <v>5540027.436</v>
      </c>
      <c r="F69" s="12">
        <f>ROUND(SUM(E69:$E$113)/SUM(C69:$C$113),3)</f>
        <v>10.097</v>
      </c>
      <c r="G69" s="23" t="s">
        <v>6</v>
      </c>
      <c r="H69" s="18">
        <v>42491</v>
      </c>
    </row>
    <row r="70" spans="1:8" s="7" customFormat="1" ht="12.75">
      <c r="A70" s="20">
        <v>42522</v>
      </c>
      <c r="B70" s="23" t="s">
        <v>4</v>
      </c>
      <c r="C70" s="19">
        <v>279604</v>
      </c>
      <c r="D70" s="25">
        <v>10.03</v>
      </c>
      <c r="E70" s="14">
        <f t="shared" si="2"/>
        <v>2804428.1199999996</v>
      </c>
      <c r="F70" s="12">
        <f>ROUND(SUM(E70:$E$113)/SUM(C70:$C$113),3)</f>
        <v>10.097</v>
      </c>
      <c r="G70" s="23" t="s">
        <v>6</v>
      </c>
      <c r="H70" s="18">
        <v>42522</v>
      </c>
    </row>
    <row r="71" spans="1:8" ht="12.75">
      <c r="A71" s="20">
        <v>42552</v>
      </c>
      <c r="B71" s="23" t="s">
        <v>4</v>
      </c>
      <c r="C71" s="19">
        <v>243964</v>
      </c>
      <c r="D71" s="25">
        <v>10.054</v>
      </c>
      <c r="E71" s="14">
        <f t="shared" si="2"/>
        <v>2452814.056</v>
      </c>
      <c r="F71" s="12">
        <f>ROUND(SUM(E71:$E$113)/SUM(C71:$C$113),3)</f>
        <v>10.098</v>
      </c>
      <c r="G71" s="23" t="s">
        <v>6</v>
      </c>
      <c r="H71" s="18">
        <v>42552</v>
      </c>
    </row>
    <row r="72" spans="1:8" s="7" customFormat="1" ht="12.75">
      <c r="A72" s="20">
        <v>42583</v>
      </c>
      <c r="B72" s="23" t="s">
        <v>4</v>
      </c>
      <c r="C72" s="19">
        <v>281367</v>
      </c>
      <c r="D72" s="25">
        <v>10.005</v>
      </c>
      <c r="E72" s="14">
        <f t="shared" si="2"/>
        <v>2815076.8350000004</v>
      </c>
      <c r="F72" s="12">
        <f>ROUND(SUM(E72:$E$113)/SUM(C72:$C$113),3)</f>
        <v>10.098</v>
      </c>
      <c r="G72" s="23" t="s">
        <v>6</v>
      </c>
      <c r="H72" s="18">
        <v>42583</v>
      </c>
    </row>
    <row r="73" spans="1:8" s="7" customFormat="1" ht="12.75">
      <c r="A73" s="20">
        <v>42614</v>
      </c>
      <c r="B73" s="23" t="s">
        <v>4</v>
      </c>
      <c r="C73" s="19">
        <v>287079</v>
      </c>
      <c r="D73" s="25">
        <v>10.028</v>
      </c>
      <c r="E73" s="14">
        <f t="shared" si="2"/>
        <v>2878828.2120000003</v>
      </c>
      <c r="F73" s="12">
        <f>ROUND(SUM(E73:$E$113)/SUM(C73:$C$113),3)</f>
        <v>10.098</v>
      </c>
      <c r="G73" s="23" t="s">
        <v>6</v>
      </c>
      <c r="H73" s="18">
        <v>42614</v>
      </c>
    </row>
    <row r="74" spans="1:8" s="7" customFormat="1" ht="12.75">
      <c r="A74" s="20">
        <v>42644</v>
      </c>
      <c r="B74" s="23" t="s">
        <v>4</v>
      </c>
      <c r="C74" s="19">
        <v>1262601</v>
      </c>
      <c r="D74" s="25">
        <v>10.039</v>
      </c>
      <c r="E74" s="14">
        <f t="shared" si="2"/>
        <v>12675251.439</v>
      </c>
      <c r="F74" s="12">
        <f>ROUND(SUM(E74:$E$113)/SUM(C74:$C$113),3)</f>
        <v>10.099</v>
      </c>
      <c r="G74" s="23" t="s">
        <v>6</v>
      </c>
      <c r="H74" s="18">
        <v>42644</v>
      </c>
    </row>
    <row r="75" spans="1:8" s="7" customFormat="1" ht="12.75">
      <c r="A75" s="20">
        <v>42675</v>
      </c>
      <c r="B75" s="23" t="s">
        <v>4</v>
      </c>
      <c r="C75" s="19">
        <v>2101904</v>
      </c>
      <c r="D75" s="25">
        <v>9.982</v>
      </c>
      <c r="E75" s="14">
        <f t="shared" si="2"/>
        <v>20981205.728</v>
      </c>
      <c r="F75" s="12">
        <f>ROUND(SUM(E75:$E$113)/SUM(C75:$C$113),3)</f>
        <v>10.1</v>
      </c>
      <c r="G75" s="23" t="s">
        <v>6</v>
      </c>
      <c r="H75" s="18">
        <v>42675</v>
      </c>
    </row>
    <row r="76" spans="1:8" s="7" customFormat="1" ht="12.75">
      <c r="A76" s="20">
        <v>42705</v>
      </c>
      <c r="B76" s="23" t="s">
        <v>4</v>
      </c>
      <c r="C76" s="19">
        <v>2409615</v>
      </c>
      <c r="D76" s="25">
        <v>9.966</v>
      </c>
      <c r="E76" s="14">
        <f>+C76*D76</f>
        <v>24014223.09</v>
      </c>
      <c r="F76" s="12">
        <f>ROUND(SUM(E76:$E$113)/SUM(C76:$C$113),3)</f>
        <v>10.105</v>
      </c>
      <c r="G76" s="23" t="s">
        <v>6</v>
      </c>
      <c r="H76" s="18">
        <v>42705</v>
      </c>
    </row>
    <row r="77" spans="1:8" s="7" customFormat="1" ht="12.75">
      <c r="A77" s="20">
        <v>42736</v>
      </c>
      <c r="B77" s="23" t="s">
        <v>4</v>
      </c>
      <c r="C77" s="19">
        <v>2977242</v>
      </c>
      <c r="D77" s="25">
        <v>9.928</v>
      </c>
      <c r="E77" s="14">
        <f aca="true" t="shared" si="3" ref="E77:E83">+C77*D77</f>
        <v>29558058.576</v>
      </c>
      <c r="F77" s="12">
        <f>ROUND(SUM(E77:$E$113)/SUM(C77:$C$113),3)</f>
        <v>10.113</v>
      </c>
      <c r="G77" s="23" t="s">
        <v>6</v>
      </c>
      <c r="H77" s="18">
        <v>42736</v>
      </c>
    </row>
    <row r="78" spans="1:8" ht="12.75">
      <c r="A78" s="20">
        <v>42767</v>
      </c>
      <c r="B78" s="23" t="s">
        <v>4</v>
      </c>
      <c r="C78" s="19">
        <v>2288008</v>
      </c>
      <c r="D78" s="25">
        <v>9.967</v>
      </c>
      <c r="E78" s="14">
        <f t="shared" si="3"/>
        <v>22804575.736</v>
      </c>
      <c r="F78" s="12">
        <f>ROUND(SUM(E78:$E$113)/SUM(C78:$C$113),3)</f>
        <v>10.126</v>
      </c>
      <c r="G78" s="23" t="s">
        <v>6</v>
      </c>
      <c r="H78" s="18">
        <v>42767</v>
      </c>
    </row>
    <row r="79" spans="1:8" s="7" customFormat="1" ht="12.75">
      <c r="A79" s="20">
        <v>42795</v>
      </c>
      <c r="B79" s="23" t="s">
        <v>4</v>
      </c>
      <c r="C79" s="19">
        <v>1646757</v>
      </c>
      <c r="D79" s="25">
        <v>9.997</v>
      </c>
      <c r="E79" s="14">
        <f t="shared" si="3"/>
        <v>16462629.729</v>
      </c>
      <c r="F79" s="12">
        <f>ROUND(SUM(E79:$E$113)/SUM(C79:$C$113),3)</f>
        <v>10.135</v>
      </c>
      <c r="G79" s="23" t="s">
        <v>6</v>
      </c>
      <c r="H79" s="18">
        <v>42795</v>
      </c>
    </row>
    <row r="80" spans="1:8" s="7" customFormat="1" ht="12.75">
      <c r="A80" s="20">
        <v>42826</v>
      </c>
      <c r="B80" s="23" t="s">
        <v>4</v>
      </c>
      <c r="C80" s="19">
        <v>1352722</v>
      </c>
      <c r="D80" s="25">
        <v>10.034</v>
      </c>
      <c r="E80" s="14">
        <f t="shared" si="3"/>
        <v>13573212.548</v>
      </c>
      <c r="F80" s="12">
        <f>ROUND(SUM(E80:$E$113)/SUM(C80:$C$113),3)</f>
        <v>10.14</v>
      </c>
      <c r="G80" s="23" t="s">
        <v>6</v>
      </c>
      <c r="H80" s="18">
        <v>42826</v>
      </c>
    </row>
    <row r="81" spans="1:8" s="7" customFormat="1" ht="12.75">
      <c r="A81" s="20">
        <v>42856</v>
      </c>
      <c r="B81" s="23" t="s">
        <v>4</v>
      </c>
      <c r="C81" s="19">
        <v>679419</v>
      </c>
      <c r="D81" s="25">
        <v>10.023</v>
      </c>
      <c r="E81" s="14">
        <f t="shared" si="3"/>
        <v>6809816.637</v>
      </c>
      <c r="F81" s="12">
        <f>ROUND(SUM(E81:$E$113)/SUM(C81:$C$113),3)</f>
        <v>10.144</v>
      </c>
      <c r="G81" s="23" t="s">
        <v>6</v>
      </c>
      <c r="H81" s="18">
        <v>42856</v>
      </c>
    </row>
    <row r="82" spans="1:8" s="7" customFormat="1" ht="12.75">
      <c r="A82" s="20">
        <v>42887</v>
      </c>
      <c r="B82" s="23" t="s">
        <v>4</v>
      </c>
      <c r="C82" s="19">
        <v>281800</v>
      </c>
      <c r="D82" s="25">
        <v>10.011</v>
      </c>
      <c r="E82" s="14">
        <f t="shared" si="3"/>
        <v>2821099.8</v>
      </c>
      <c r="F82" s="12">
        <f>ROUND(SUM(E82:$E$113)/SUM(C82:$C$113),3)</f>
        <v>10.146</v>
      </c>
      <c r="G82" s="23" t="s">
        <v>6</v>
      </c>
      <c r="H82" s="18">
        <v>42887</v>
      </c>
    </row>
    <row r="83" spans="1:8" s="7" customFormat="1" ht="12.75">
      <c r="A83" s="20">
        <v>42917</v>
      </c>
      <c r="B83" s="28" t="s">
        <v>4</v>
      </c>
      <c r="C83" s="19">
        <v>270163</v>
      </c>
      <c r="D83" s="25">
        <v>10</v>
      </c>
      <c r="E83" s="14">
        <f t="shared" si="3"/>
        <v>2701630</v>
      </c>
      <c r="F83" s="12">
        <f>ROUND(SUM(E83:$E$113)/SUM(C83:$C$113),3)</f>
        <v>10.147</v>
      </c>
      <c r="G83" s="28" t="s">
        <v>6</v>
      </c>
      <c r="H83" s="18">
        <v>42917</v>
      </c>
    </row>
    <row r="84" spans="1:8" s="7" customFormat="1" ht="12.75">
      <c r="A84" s="20">
        <v>42948</v>
      </c>
      <c r="B84" s="28" t="s">
        <v>4</v>
      </c>
      <c r="C84" s="29">
        <v>289563</v>
      </c>
      <c r="D84" s="25">
        <v>9.979</v>
      </c>
      <c r="E84" s="14">
        <f aca="true" t="shared" si="4" ref="E84:E89">+C84*D84</f>
        <v>2889549.1769999997</v>
      </c>
      <c r="F84" s="12">
        <f>ROUND(SUM(E84:$E$113)/SUM(C84:$C$113),3)</f>
        <v>10.149</v>
      </c>
      <c r="G84" s="28" t="s">
        <v>6</v>
      </c>
      <c r="H84" s="18">
        <v>42948</v>
      </c>
    </row>
    <row r="85" spans="1:8" s="7" customFormat="1" ht="12.75">
      <c r="A85" s="20">
        <v>42979</v>
      </c>
      <c r="B85" s="28" t="s">
        <v>4</v>
      </c>
      <c r="C85" s="29">
        <v>584921</v>
      </c>
      <c r="D85" s="25">
        <v>9.998</v>
      </c>
      <c r="E85" s="14">
        <f t="shared" si="4"/>
        <v>5848040.158</v>
      </c>
      <c r="F85" s="12">
        <f>ROUND(SUM(E85:$E$113)/SUM(C85:$C$113),3)</f>
        <v>10.15</v>
      </c>
      <c r="G85" s="28" t="s">
        <v>6</v>
      </c>
      <c r="H85" s="18">
        <v>42979</v>
      </c>
    </row>
    <row r="86" spans="1:8" s="7" customFormat="1" ht="12.75">
      <c r="A86" s="20">
        <v>43009</v>
      </c>
      <c r="B86" s="28" t="s">
        <v>4</v>
      </c>
      <c r="C86" s="29">
        <v>1003531</v>
      </c>
      <c r="D86" s="25">
        <v>10.019</v>
      </c>
      <c r="E86" s="14">
        <f t="shared" si="4"/>
        <v>10054377.089</v>
      </c>
      <c r="F86" s="12">
        <f>ROUND(SUM(E86:$E$113)/SUM(C86:$C$113),3)</f>
        <v>10.152</v>
      </c>
      <c r="G86" s="28" t="s">
        <v>6</v>
      </c>
      <c r="H86" s="18">
        <v>43009</v>
      </c>
    </row>
    <row r="87" spans="1:8" s="7" customFormat="1" ht="12.75">
      <c r="A87" s="20">
        <v>43040</v>
      </c>
      <c r="B87" s="28" t="s">
        <v>4</v>
      </c>
      <c r="C87" s="29">
        <v>1911454</v>
      </c>
      <c r="D87" s="25">
        <v>9.944</v>
      </c>
      <c r="E87" s="14">
        <f t="shared" si="4"/>
        <v>19007498.576</v>
      </c>
      <c r="F87" s="12">
        <f>ROUND(SUM(E87:$E$113)/SUM(C87:$C$113),3)</f>
        <v>10.156</v>
      </c>
      <c r="G87" s="28" t="s">
        <v>6</v>
      </c>
      <c r="H87" s="18">
        <v>43040</v>
      </c>
    </row>
    <row r="88" spans="1:8" s="7" customFormat="1" ht="12.75">
      <c r="A88" s="20">
        <v>43070</v>
      </c>
      <c r="B88" s="28" t="s">
        <v>4</v>
      </c>
      <c r="C88" s="29">
        <v>2432629</v>
      </c>
      <c r="D88" s="25">
        <v>9.927</v>
      </c>
      <c r="E88" s="14">
        <f t="shared" si="4"/>
        <v>24148708.083</v>
      </c>
      <c r="F88" s="12">
        <f>ROUND(SUM(E88:$E$113)/SUM(C88:$C$113),3)</f>
        <v>10.169</v>
      </c>
      <c r="G88" s="28" t="s">
        <v>6</v>
      </c>
      <c r="H88" s="18">
        <v>43070</v>
      </c>
    </row>
    <row r="89" spans="1:8" s="7" customFormat="1" ht="12.75">
      <c r="A89" s="20">
        <v>43101</v>
      </c>
      <c r="B89" s="28" t="s">
        <v>4</v>
      </c>
      <c r="C89" s="29">
        <v>2462858</v>
      </c>
      <c r="D89" s="25">
        <v>9.936</v>
      </c>
      <c r="E89" s="14">
        <f t="shared" si="4"/>
        <v>24470957.088</v>
      </c>
      <c r="F89" s="12">
        <f>ROUND(SUM(E89:$E$113)/SUM(C89:$C$113),3)</f>
        <v>10.188</v>
      </c>
      <c r="G89" s="28" t="s">
        <v>6</v>
      </c>
      <c r="H89" s="18">
        <v>43101</v>
      </c>
    </row>
    <row r="90" spans="1:21" s="7" customFormat="1" ht="12.75">
      <c r="A90" s="20">
        <v>43132</v>
      </c>
      <c r="B90" s="28" t="s">
        <v>4</v>
      </c>
      <c r="C90" s="29">
        <v>2717441</v>
      </c>
      <c r="D90" s="25">
        <v>9.993</v>
      </c>
      <c r="E90" s="29">
        <f aca="true" t="shared" si="5" ref="E90:E98">+C90*D90</f>
        <v>27155387.913000003</v>
      </c>
      <c r="F90" s="12">
        <f>ROUND(SUM(E90:$E$113)/SUM(C90:$C$113),3)</f>
        <v>10.211</v>
      </c>
      <c r="G90" s="29" t="s">
        <v>6</v>
      </c>
      <c r="H90" s="18">
        <v>43132</v>
      </c>
      <c r="N90" s="20"/>
      <c r="O90" s="22"/>
      <c r="P90" s="19"/>
      <c r="Q90" s="25"/>
      <c r="R90" s="14"/>
      <c r="S90" s="12"/>
      <c r="T90" s="22"/>
      <c r="U90" s="21"/>
    </row>
    <row r="91" spans="1:21" s="7" customFormat="1" ht="12.75">
      <c r="A91" s="20">
        <v>43160</v>
      </c>
      <c r="B91" s="28" t="s">
        <v>4</v>
      </c>
      <c r="C91" s="29">
        <v>2464926</v>
      </c>
      <c r="D91" s="25">
        <v>9.953</v>
      </c>
      <c r="E91" s="29">
        <f t="shared" si="5"/>
        <v>24533408.478</v>
      </c>
      <c r="F91" s="12">
        <f>ROUND(SUM(E91:$E$113)/SUM(C91:$C$113),3)</f>
        <v>10.235</v>
      </c>
      <c r="G91" s="29" t="s">
        <v>6</v>
      </c>
      <c r="H91" s="18">
        <v>43160</v>
      </c>
      <c r="N91" s="20"/>
      <c r="O91" s="22"/>
      <c r="P91" s="19"/>
      <c r="Q91" s="25"/>
      <c r="R91" s="14"/>
      <c r="S91" s="12"/>
      <c r="T91" s="22"/>
      <c r="U91" s="21"/>
    </row>
    <row r="92" spans="1:21" s="7" customFormat="1" ht="12.75">
      <c r="A92" s="20">
        <v>43191</v>
      </c>
      <c r="B92" s="28" t="s">
        <v>4</v>
      </c>
      <c r="C92" s="29">
        <v>900416</v>
      </c>
      <c r="D92" s="25">
        <v>9.995</v>
      </c>
      <c r="E92" s="29">
        <f t="shared" si="5"/>
        <v>8999657.92</v>
      </c>
      <c r="F92" s="12">
        <f>ROUND(SUM(E92:$E$113)/SUM(C92:$C$113),3)</f>
        <v>10.266</v>
      </c>
      <c r="G92" s="29" t="s">
        <v>6</v>
      </c>
      <c r="H92" s="18">
        <v>43191</v>
      </c>
      <c r="N92" s="20"/>
      <c r="O92" s="22"/>
      <c r="P92" s="19"/>
      <c r="Q92" s="25"/>
      <c r="R92" s="14"/>
      <c r="S92" s="12"/>
      <c r="T92" s="22"/>
      <c r="U92" s="21"/>
    </row>
    <row r="93" spans="1:21" s="7" customFormat="1" ht="12.75">
      <c r="A93" s="20">
        <v>43221</v>
      </c>
      <c r="B93" s="28" t="s">
        <v>4</v>
      </c>
      <c r="C93" s="29">
        <v>449968</v>
      </c>
      <c r="D93" s="25">
        <v>9.956</v>
      </c>
      <c r="E93" s="29">
        <f t="shared" si="5"/>
        <v>4479881.408</v>
      </c>
      <c r="F93" s="12">
        <f>ROUND(SUM(E93:$E$113)/SUM(C93:$C$113),3)</f>
        <v>10.277</v>
      </c>
      <c r="G93" s="29" t="s">
        <v>6</v>
      </c>
      <c r="H93" s="18">
        <v>43221</v>
      </c>
      <c r="N93" s="20"/>
      <c r="O93" s="22"/>
      <c r="P93" s="19"/>
      <c r="Q93" s="25"/>
      <c r="R93" s="14"/>
      <c r="S93" s="12"/>
      <c r="T93" s="22"/>
      <c r="U93" s="21"/>
    </row>
    <row r="94" spans="1:21" s="7" customFormat="1" ht="12.75">
      <c r="A94" s="20">
        <v>43252</v>
      </c>
      <c r="B94" s="28" t="s">
        <v>4</v>
      </c>
      <c r="C94" s="29">
        <v>300280</v>
      </c>
      <c r="D94" s="25">
        <v>9.978</v>
      </c>
      <c r="E94" s="29">
        <f t="shared" si="5"/>
        <v>2996193.84</v>
      </c>
      <c r="F94" s="12">
        <f>ROUND(SUM(E94:$E$113)/SUM(C94:$C$113),3)</f>
        <v>10.284</v>
      </c>
      <c r="G94" s="29" t="s">
        <v>6</v>
      </c>
      <c r="H94" s="18">
        <v>43252</v>
      </c>
      <c r="N94" s="20"/>
      <c r="O94" s="22"/>
      <c r="P94" s="19"/>
      <c r="Q94" s="25"/>
      <c r="R94" s="14"/>
      <c r="S94" s="12"/>
      <c r="T94" s="22"/>
      <c r="U94" s="21"/>
    </row>
    <row r="95" spans="1:21" s="7" customFormat="1" ht="12.75">
      <c r="A95" s="20">
        <v>43282</v>
      </c>
      <c r="B95" s="28" t="s">
        <v>4</v>
      </c>
      <c r="C95" s="29">
        <v>253473</v>
      </c>
      <c r="D95" s="25">
        <v>10.036</v>
      </c>
      <c r="E95" s="29">
        <f t="shared" si="5"/>
        <v>2543855.028</v>
      </c>
      <c r="F95" s="12">
        <f>ROUND(SUM(E95:$E$113)/SUM(C95:$C$113),3)</f>
        <v>10.288</v>
      </c>
      <c r="G95" s="29" t="s">
        <v>6</v>
      </c>
      <c r="H95" s="18">
        <v>43282</v>
      </c>
      <c r="N95" s="20"/>
      <c r="O95" s="22"/>
      <c r="P95" s="19"/>
      <c r="Q95" s="25"/>
      <c r="R95" s="14"/>
      <c r="S95" s="12"/>
      <c r="T95" s="22"/>
      <c r="U95" s="21"/>
    </row>
    <row r="96" spans="1:21" s="7" customFormat="1" ht="12.75">
      <c r="A96" s="20">
        <v>43313</v>
      </c>
      <c r="B96" s="28" t="s">
        <v>4</v>
      </c>
      <c r="C96" s="29">
        <v>255944</v>
      </c>
      <c r="D96" s="25">
        <v>10.011</v>
      </c>
      <c r="E96" s="29">
        <f t="shared" si="5"/>
        <v>2562255.3839999996</v>
      </c>
      <c r="F96" s="12">
        <f>ROUND(SUM(E96:$E$113)/SUM(C96:$C$113),3)</f>
        <v>10.291</v>
      </c>
      <c r="G96" s="29" t="s">
        <v>6</v>
      </c>
      <c r="H96" s="18">
        <v>43313</v>
      </c>
      <c r="N96" s="20"/>
      <c r="O96" s="22"/>
      <c r="P96" s="19"/>
      <c r="Q96" s="25"/>
      <c r="R96" s="14"/>
      <c r="S96" s="12"/>
      <c r="T96" s="22"/>
      <c r="U96" s="21"/>
    </row>
    <row r="97" spans="1:21" s="7" customFormat="1" ht="12.75">
      <c r="A97" s="20">
        <v>43344</v>
      </c>
      <c r="B97" s="28" t="s">
        <v>4</v>
      </c>
      <c r="C97" s="29">
        <v>452871</v>
      </c>
      <c r="D97" s="25">
        <v>9.962</v>
      </c>
      <c r="E97" s="29">
        <f t="shared" si="5"/>
        <v>4511500.902</v>
      </c>
      <c r="F97" s="12">
        <f>ROUND(SUM(E97:$E$113)/SUM(C97:$C$113),3)</f>
        <v>10.295</v>
      </c>
      <c r="G97" s="29" t="s">
        <v>6</v>
      </c>
      <c r="H97" s="18">
        <v>43344</v>
      </c>
      <c r="N97" s="20"/>
      <c r="O97" s="22"/>
      <c r="P97" s="19"/>
      <c r="Q97" s="25"/>
      <c r="R97" s="14"/>
      <c r="S97" s="12"/>
      <c r="T97" s="22"/>
      <c r="U97" s="21"/>
    </row>
    <row r="98" spans="1:21" s="7" customFormat="1" ht="12.75">
      <c r="A98" s="20">
        <v>43374</v>
      </c>
      <c r="B98" s="28" t="s">
        <v>4</v>
      </c>
      <c r="C98" s="29">
        <v>1094967</v>
      </c>
      <c r="D98" s="25">
        <v>9.965</v>
      </c>
      <c r="E98" s="29">
        <f t="shared" si="5"/>
        <v>10911346.155</v>
      </c>
      <c r="F98" s="12">
        <f>ROUND(SUM(E98:$E$113)/SUM(C98:$C$113),3)</f>
        <v>10.302</v>
      </c>
      <c r="G98" s="29" t="s">
        <v>6</v>
      </c>
      <c r="H98" s="18">
        <v>43374</v>
      </c>
      <c r="N98" s="20"/>
      <c r="O98" s="22"/>
      <c r="P98" s="19"/>
      <c r="Q98" s="25"/>
      <c r="R98" s="14"/>
      <c r="S98" s="12"/>
      <c r="T98" s="22"/>
      <c r="U98" s="21"/>
    </row>
    <row r="99" spans="1:8" ht="15">
      <c r="A99" s="20">
        <v>43405</v>
      </c>
      <c r="B99" s="28" t="s">
        <v>4</v>
      </c>
      <c r="C99" s="32">
        <v>1964403</v>
      </c>
      <c r="D99" s="7">
        <v>9.941</v>
      </c>
      <c r="E99" s="29">
        <f>+C99*D99</f>
        <v>19528130.223</v>
      </c>
      <c r="F99" s="12">
        <f>ROUND(SUM(E99:$E$113)/SUM(C99:$C$113),3)</f>
        <v>10.322</v>
      </c>
      <c r="G99" s="29" t="s">
        <v>6</v>
      </c>
      <c r="H99" s="18">
        <v>43405</v>
      </c>
    </row>
    <row r="100" spans="1:8" ht="15">
      <c r="A100" s="20">
        <v>43435</v>
      </c>
      <c r="B100" s="28" t="s">
        <v>4</v>
      </c>
      <c r="C100" s="32">
        <v>2253429</v>
      </c>
      <c r="D100" s="7">
        <v>9.947</v>
      </c>
      <c r="E100" s="29">
        <f>+C100*D100</f>
        <v>22414858.262999997</v>
      </c>
      <c r="F100" s="12">
        <f>ROUND(SUM(E100:$E$113)/SUM(C100:$C$113),3)</f>
        <v>10.367</v>
      </c>
      <c r="G100" s="29" t="s">
        <v>6</v>
      </c>
      <c r="H100" s="18">
        <v>43435</v>
      </c>
    </row>
    <row r="101" spans="1:8" ht="15">
      <c r="A101" s="20">
        <v>43466</v>
      </c>
      <c r="B101" s="28" t="s">
        <v>4</v>
      </c>
      <c r="C101" s="32">
        <v>2750022</v>
      </c>
      <c r="D101" s="7">
        <v>9.961</v>
      </c>
      <c r="E101" s="29">
        <f>+C101*D101</f>
        <v>27392969.142</v>
      </c>
      <c r="F101" s="12">
        <f>ROUND(SUM(E101:$E$113)/SUM(C101:$C$113),3)</f>
        <v>10.432</v>
      </c>
      <c r="G101" s="29" t="s">
        <v>6</v>
      </c>
      <c r="H101" s="18">
        <v>43466</v>
      </c>
    </row>
    <row r="102" spans="1:8" ht="15">
      <c r="A102" s="20">
        <v>43497</v>
      </c>
      <c r="B102" s="28" t="s">
        <v>4</v>
      </c>
      <c r="C102" s="32">
        <v>1961002</v>
      </c>
      <c r="D102" s="7">
        <v>9.954</v>
      </c>
      <c r="E102" s="29">
        <f>+C102*D102</f>
        <v>19519813.908</v>
      </c>
      <c r="F102" s="12">
        <f>ROUND(SUM(E102:$E$113)/SUM(C102:$C$113),3)</f>
        <v>10.542</v>
      </c>
      <c r="G102" s="29" t="s">
        <v>6</v>
      </c>
      <c r="H102" s="18">
        <v>43497</v>
      </c>
    </row>
    <row r="103" spans="1:8" ht="15">
      <c r="A103" s="20">
        <v>43525</v>
      </c>
      <c r="B103" s="28" t="s">
        <v>4</v>
      </c>
      <c r="C103" s="32">
        <v>1822813</v>
      </c>
      <c r="D103" s="7">
        <v>9.955</v>
      </c>
      <c r="E103" s="29">
        <f aca="true" t="shared" si="6" ref="E103:E113">+C103*D103</f>
        <v>18146103.415</v>
      </c>
      <c r="F103" s="12">
        <f>ROUND(SUM(E103:$E$113)/SUM(C103:$C$113),3)</f>
        <v>10.66</v>
      </c>
      <c r="G103" s="29" t="s">
        <v>6</v>
      </c>
      <c r="H103" s="18">
        <v>43525</v>
      </c>
    </row>
    <row r="104" spans="1:8" ht="12.75">
      <c r="A104" s="20">
        <v>43556</v>
      </c>
      <c r="B104" s="28" t="s">
        <v>4</v>
      </c>
      <c r="C104" s="28">
        <v>1128283</v>
      </c>
      <c r="D104" s="28">
        <v>9.946</v>
      </c>
      <c r="E104" s="28">
        <f t="shared" si="6"/>
        <v>11221902.718</v>
      </c>
      <c r="F104" s="12">
        <f>ROUND(SUM(E104:$E$113)/SUM(C104:$C$113),3)</f>
        <v>10.821</v>
      </c>
      <c r="G104" s="28" t="s">
        <v>6</v>
      </c>
      <c r="H104" s="18">
        <v>43556</v>
      </c>
    </row>
    <row r="105" spans="1:13" ht="12.75">
      <c r="A105" s="20">
        <v>43586</v>
      </c>
      <c r="B105" s="28" t="s">
        <v>4</v>
      </c>
      <c r="C105" s="28">
        <v>901783</v>
      </c>
      <c r="D105" s="28">
        <v>9.974</v>
      </c>
      <c r="E105" s="28">
        <f t="shared" si="6"/>
        <v>8994383.642</v>
      </c>
      <c r="F105" s="12">
        <f>ROUND(SUM(E105:$E$113)/SUM(C105:$C$113),3)</f>
        <v>10.966</v>
      </c>
      <c r="G105" s="28" t="s">
        <v>6</v>
      </c>
      <c r="H105" s="18">
        <v>43586</v>
      </c>
      <c r="M105" s="33"/>
    </row>
    <row r="106" spans="1:13" ht="12.75">
      <c r="A106" s="20">
        <v>43617</v>
      </c>
      <c r="B106" s="28" t="s">
        <v>4</v>
      </c>
      <c r="C106" s="28">
        <v>249008</v>
      </c>
      <c r="D106" s="28">
        <v>9.956</v>
      </c>
      <c r="E106" s="28">
        <f t="shared" si="6"/>
        <v>2479123.648</v>
      </c>
      <c r="F106" s="12">
        <f>ROUND(SUM(E106:$E$113)/SUM(C106:$C$113),3)</f>
        <v>11.117</v>
      </c>
      <c r="G106" s="28" t="s">
        <v>6</v>
      </c>
      <c r="H106" s="18">
        <v>43617</v>
      </c>
      <c r="M106" s="33"/>
    </row>
    <row r="107" spans="1:8" ht="12.75">
      <c r="A107" s="20">
        <v>43647</v>
      </c>
      <c r="B107" s="28" t="s">
        <v>4</v>
      </c>
      <c r="C107" s="28">
        <v>264348</v>
      </c>
      <c r="D107" s="28">
        <v>9.995</v>
      </c>
      <c r="E107" s="28">
        <f t="shared" si="6"/>
        <v>2642158.26</v>
      </c>
      <c r="F107" s="12">
        <f>ROUND(SUM(E107:$E$113)/SUM(C107:$C$113),3)</f>
        <v>11.167</v>
      </c>
      <c r="G107" s="28" t="s">
        <v>6</v>
      </c>
      <c r="H107" s="18">
        <v>43647</v>
      </c>
    </row>
    <row r="108" spans="1:8" ht="15">
      <c r="A108" s="20">
        <v>43678</v>
      </c>
      <c r="B108" s="28" t="s">
        <v>4</v>
      </c>
      <c r="C108" s="32">
        <v>243251</v>
      </c>
      <c r="D108" s="7">
        <v>10.009</v>
      </c>
      <c r="E108" s="29">
        <f t="shared" si="6"/>
        <v>2434699.259</v>
      </c>
      <c r="F108" s="12">
        <f>ROUND(SUM(E108:$E$113)/SUM(C108:$C$113),3)</f>
        <v>11.224</v>
      </c>
      <c r="G108" s="29" t="s">
        <v>6</v>
      </c>
      <c r="H108" s="18">
        <v>43678</v>
      </c>
    </row>
    <row r="109" spans="1:11" ht="15">
      <c r="A109" s="20">
        <v>43709</v>
      </c>
      <c r="B109" s="28" t="s">
        <v>4</v>
      </c>
      <c r="C109" s="32">
        <v>27846</v>
      </c>
      <c r="D109" s="7">
        <v>10.368</v>
      </c>
      <c r="E109" s="29">
        <f t="shared" si="6"/>
        <v>288707.32800000004</v>
      </c>
      <c r="F109" s="12">
        <f>ROUND(SUM(E109:$E$113)/SUM(C109:$C$113),3)</f>
        <v>11.281</v>
      </c>
      <c r="G109" s="28" t="s">
        <v>6</v>
      </c>
      <c r="H109" s="18">
        <v>43709</v>
      </c>
      <c r="K109" s="33"/>
    </row>
    <row r="110" spans="1:8" ht="15">
      <c r="A110" s="20">
        <v>43711</v>
      </c>
      <c r="B110" s="28" t="s">
        <v>4</v>
      </c>
      <c r="C110" s="32">
        <v>433629</v>
      </c>
      <c r="D110" s="7">
        <v>11.326</v>
      </c>
      <c r="E110" s="29">
        <f t="shared" si="6"/>
        <v>4911282.0540000005</v>
      </c>
      <c r="F110" s="12">
        <f>ROUND(SUM(E110:$E$113)/SUM(C110:$C$113),3)</f>
        <v>11.286</v>
      </c>
      <c r="G110" s="29" t="s">
        <v>6</v>
      </c>
      <c r="H110" s="18">
        <v>43709</v>
      </c>
    </row>
    <row r="111" spans="1:8" ht="15">
      <c r="A111" s="20">
        <v>43739</v>
      </c>
      <c r="B111" s="28" t="s">
        <v>4</v>
      </c>
      <c r="C111" s="32">
        <v>940769</v>
      </c>
      <c r="D111" s="7">
        <v>11.297</v>
      </c>
      <c r="E111" s="29">
        <f t="shared" si="6"/>
        <v>10627867.393000001</v>
      </c>
      <c r="F111" s="12">
        <f>ROUND(SUM(E111:$E$113)/SUM(C111:$C$113),3)</f>
        <v>11.283</v>
      </c>
      <c r="G111" s="28" t="s">
        <v>6</v>
      </c>
      <c r="H111" s="18">
        <v>43739</v>
      </c>
    </row>
    <row r="112" spans="1:8" ht="15">
      <c r="A112" s="20">
        <v>43770</v>
      </c>
      <c r="B112" s="28" t="s">
        <v>4</v>
      </c>
      <c r="C112" s="32">
        <v>1728519</v>
      </c>
      <c r="D112" s="7">
        <v>11.289</v>
      </c>
      <c r="E112" s="29">
        <f t="shared" si="6"/>
        <v>19513250.991</v>
      </c>
      <c r="F112" s="12">
        <f>ROUND(SUM(E112:$E$113)/SUM(C112:$C$113),3)</f>
        <v>11.279</v>
      </c>
      <c r="G112" s="29" t="s">
        <v>6</v>
      </c>
      <c r="H112" s="18">
        <v>43770</v>
      </c>
    </row>
    <row r="113" spans="1:8" ht="15">
      <c r="A113" s="20">
        <v>43800</v>
      </c>
      <c r="B113" s="28" t="s">
        <v>4</v>
      </c>
      <c r="C113" s="32">
        <v>2051285</v>
      </c>
      <c r="D113" s="7">
        <v>11.271</v>
      </c>
      <c r="E113" s="29">
        <f t="shared" si="6"/>
        <v>23120033.235000003</v>
      </c>
      <c r="F113" s="12">
        <f>ROUND(SUM(E113:$E$113)/SUM(C113:$C$113),3)</f>
        <v>11.271</v>
      </c>
      <c r="G113" s="28" t="s">
        <v>6</v>
      </c>
      <c r="H113" s="18">
        <v>43800</v>
      </c>
    </row>
    <row r="114" ht="12.75">
      <c r="H114" s="18"/>
    </row>
    <row r="115" ht="13.5" thickBot="1"/>
    <row r="116" spans="1:19" ht="12.75">
      <c r="A116" s="2" t="s">
        <v>8</v>
      </c>
      <c r="B116" s="3"/>
      <c r="C116" s="3"/>
      <c r="D116" s="24"/>
      <c r="E116" s="13"/>
      <c r="F116" s="4"/>
      <c r="G116" s="3"/>
      <c r="H116" s="5"/>
      <c r="N116" s="27"/>
      <c r="Q116" s="25"/>
      <c r="R116" s="14"/>
      <c r="S116" s="8"/>
    </row>
    <row r="117" spans="1:19" ht="12.75">
      <c r="A117" s="6"/>
      <c r="B117" s="7"/>
      <c r="C117" s="7"/>
      <c r="D117" s="25"/>
      <c r="E117" s="14"/>
      <c r="F117" s="8"/>
      <c r="G117" s="7"/>
      <c r="H117" s="9"/>
      <c r="Q117" s="25"/>
      <c r="R117" s="14"/>
      <c r="S117" s="8"/>
    </row>
    <row r="118" spans="1:19" ht="12.75">
      <c r="A118" s="6" t="s">
        <v>0</v>
      </c>
      <c r="B118" s="7" t="s">
        <v>1</v>
      </c>
      <c r="C118" s="7" t="s">
        <v>2</v>
      </c>
      <c r="D118" s="25" t="s">
        <v>3</v>
      </c>
      <c r="E118" s="14" t="s">
        <v>5</v>
      </c>
      <c r="F118" s="8" t="s">
        <v>12</v>
      </c>
      <c r="G118" s="7"/>
      <c r="H118" s="9"/>
      <c r="Q118" s="25"/>
      <c r="R118" s="14"/>
      <c r="S118" s="8"/>
    </row>
    <row r="119" spans="1:19" ht="12.75">
      <c r="A119" s="10">
        <v>40513</v>
      </c>
      <c r="B119" s="7" t="s">
        <v>10</v>
      </c>
      <c r="C119" s="11">
        <v>248362</v>
      </c>
      <c r="D119" s="25">
        <v>9.85</v>
      </c>
      <c r="E119" s="14">
        <f aca="true" t="shared" si="7" ref="E119:E131">+C119*D119</f>
        <v>2446365.6999999997</v>
      </c>
      <c r="F119" s="12">
        <f>ROUND(SUM(E119:$E$227)/SUM(C119:$C$227),3)</f>
        <v>10.057</v>
      </c>
      <c r="G119" s="7" t="s">
        <v>6</v>
      </c>
      <c r="H119" s="18">
        <v>40513</v>
      </c>
      <c r="I119" s="38"/>
      <c r="Q119" s="25"/>
      <c r="R119" s="14"/>
      <c r="S119" s="8"/>
    </row>
    <row r="120" spans="1:21" ht="12.75">
      <c r="A120" s="10">
        <v>40544</v>
      </c>
      <c r="B120" s="7" t="s">
        <v>10</v>
      </c>
      <c r="C120" s="11">
        <v>187045</v>
      </c>
      <c r="D120" s="25">
        <v>9.868</v>
      </c>
      <c r="E120" s="14">
        <f t="shared" si="7"/>
        <v>1845760.06</v>
      </c>
      <c r="F120" s="12">
        <f>ROUND(SUM(E120:$E$227)/SUM(C120:$C$227),3)</f>
        <v>10.062</v>
      </c>
      <c r="G120" s="7" t="s">
        <v>6</v>
      </c>
      <c r="H120" s="18">
        <v>40544</v>
      </c>
      <c r="I120" s="38"/>
      <c r="N120" s="20"/>
      <c r="P120" s="11"/>
      <c r="Q120" s="25"/>
      <c r="R120" s="14"/>
      <c r="S120" s="12"/>
      <c r="U120" s="21"/>
    </row>
    <row r="121" spans="1:21" ht="12.75">
      <c r="A121" s="10">
        <v>40575</v>
      </c>
      <c r="B121" s="7" t="s">
        <v>10</v>
      </c>
      <c r="C121" s="11">
        <v>174033</v>
      </c>
      <c r="D121" s="25">
        <v>9.882</v>
      </c>
      <c r="E121" s="14">
        <f t="shared" si="7"/>
        <v>1719794.106</v>
      </c>
      <c r="F121" s="12">
        <f>ROUND(SUM(E121:$E$227)/SUM(C121:$C$227),3)</f>
        <v>10.065</v>
      </c>
      <c r="G121" s="7" t="s">
        <v>6</v>
      </c>
      <c r="H121" s="18">
        <v>40575</v>
      </c>
      <c r="I121" s="38"/>
      <c r="N121" s="20"/>
      <c r="P121" s="11"/>
      <c r="Q121" s="25"/>
      <c r="R121" s="14"/>
      <c r="S121" s="12"/>
      <c r="U121" s="21"/>
    </row>
    <row r="122" spans="1:21" ht="12.75">
      <c r="A122" s="10">
        <v>40603</v>
      </c>
      <c r="B122" s="7" t="s">
        <v>10</v>
      </c>
      <c r="C122" s="11">
        <v>141697</v>
      </c>
      <c r="D122" s="25">
        <v>9.937</v>
      </c>
      <c r="E122" s="14">
        <f t="shared" si="7"/>
        <v>1408043.089</v>
      </c>
      <c r="F122" s="12">
        <f>ROUND(SUM(E122:$E$227)/SUM(C122:$C$227),3)</f>
        <v>10.068</v>
      </c>
      <c r="G122" s="7" t="s">
        <v>6</v>
      </c>
      <c r="H122" s="18">
        <v>40603</v>
      </c>
      <c r="I122" s="38"/>
      <c r="N122" s="20"/>
      <c r="P122" s="11"/>
      <c r="Q122" s="25"/>
      <c r="R122" s="14"/>
      <c r="S122" s="12"/>
      <c r="U122" s="21"/>
    </row>
    <row r="123" spans="1:21" ht="12.75">
      <c r="A123" s="10">
        <v>40634</v>
      </c>
      <c r="B123" s="7" t="s">
        <v>10</v>
      </c>
      <c r="C123" s="11">
        <v>56879</v>
      </c>
      <c r="D123" s="25">
        <v>9.935</v>
      </c>
      <c r="E123" s="14">
        <f t="shared" si="7"/>
        <v>565092.865</v>
      </c>
      <c r="F123" s="12">
        <f>ROUND(SUM(E123:$E$227)/SUM(C123:$C$227),3)</f>
        <v>10.07</v>
      </c>
      <c r="G123" s="7" t="s">
        <v>6</v>
      </c>
      <c r="H123" s="18">
        <v>40634</v>
      </c>
      <c r="I123" s="38"/>
      <c r="N123" s="20"/>
      <c r="P123" s="11"/>
      <c r="Q123" s="25"/>
      <c r="R123" s="14"/>
      <c r="S123" s="12"/>
      <c r="U123" s="21"/>
    </row>
    <row r="124" spans="1:21" ht="12.75">
      <c r="A124" s="10">
        <v>40664</v>
      </c>
      <c r="B124" s="7" t="s">
        <v>10</v>
      </c>
      <c r="C124" s="11">
        <v>62129</v>
      </c>
      <c r="D124" s="25">
        <v>9.973</v>
      </c>
      <c r="E124" s="14">
        <f t="shared" si="7"/>
        <v>619612.517</v>
      </c>
      <c r="F124" s="12">
        <f>ROUND(SUM(E124:$E$227)/SUM(C124:$C$227),3)</f>
        <v>10.071</v>
      </c>
      <c r="G124" s="7" t="s">
        <v>6</v>
      </c>
      <c r="H124" s="18">
        <v>40664</v>
      </c>
      <c r="I124" s="38"/>
      <c r="N124" s="20"/>
      <c r="P124" s="11"/>
      <c r="Q124" s="25"/>
      <c r="R124" s="14"/>
      <c r="S124" s="12"/>
      <c r="U124" s="21"/>
    </row>
    <row r="125" spans="1:21" ht="12.75">
      <c r="A125" s="10">
        <v>40695</v>
      </c>
      <c r="B125" s="7" t="s">
        <v>10</v>
      </c>
      <c r="C125" s="11">
        <v>19484</v>
      </c>
      <c r="D125" s="25">
        <v>10.013</v>
      </c>
      <c r="E125" s="14">
        <f t="shared" si="7"/>
        <v>195093.292</v>
      </c>
      <c r="F125" s="12">
        <f>ROUND(SUM(E125:$E$227)/SUM(C125:$C$227),3)</f>
        <v>10.072</v>
      </c>
      <c r="G125" s="7" t="s">
        <v>6</v>
      </c>
      <c r="H125" s="18">
        <v>40695</v>
      </c>
      <c r="I125" s="38"/>
      <c r="J125" s="38"/>
      <c r="K125" s="38"/>
      <c r="N125" s="20"/>
      <c r="P125" s="11"/>
      <c r="Q125" s="25"/>
      <c r="R125" s="14"/>
      <c r="S125" s="12"/>
      <c r="U125" s="21"/>
    </row>
    <row r="126" spans="1:21" ht="12.75">
      <c r="A126" s="10">
        <v>40725</v>
      </c>
      <c r="B126" s="7" t="s">
        <v>10</v>
      </c>
      <c r="C126" s="11">
        <v>21018</v>
      </c>
      <c r="D126" s="25">
        <v>9.969</v>
      </c>
      <c r="E126" s="14">
        <f t="shared" si="7"/>
        <v>209528.44199999998</v>
      </c>
      <c r="F126" s="12">
        <f>ROUND(SUM(E126:$E$227)/SUM(C126:$C$227),3)</f>
        <v>10.072</v>
      </c>
      <c r="G126" s="7" t="s">
        <v>6</v>
      </c>
      <c r="H126" s="18">
        <v>40725</v>
      </c>
      <c r="I126" s="38"/>
      <c r="N126" s="20"/>
      <c r="P126" s="11"/>
      <c r="Q126" s="25"/>
      <c r="R126" s="14"/>
      <c r="S126" s="12"/>
      <c r="U126" s="21"/>
    </row>
    <row r="127" spans="1:21" ht="12.75">
      <c r="A127" s="10">
        <v>40756</v>
      </c>
      <c r="B127" s="7" t="s">
        <v>10</v>
      </c>
      <c r="C127" s="11">
        <v>18827</v>
      </c>
      <c r="D127" s="25">
        <v>9.953</v>
      </c>
      <c r="E127" s="14">
        <f t="shared" si="7"/>
        <v>187385.131</v>
      </c>
      <c r="F127" s="12">
        <f>ROUND(SUM(E127:$E$227)/SUM(C127:$C$227),3)</f>
        <v>10.072</v>
      </c>
      <c r="G127" s="7" t="s">
        <v>6</v>
      </c>
      <c r="H127" s="18">
        <v>40756</v>
      </c>
      <c r="I127" s="38"/>
      <c r="N127" s="20"/>
      <c r="P127" s="11"/>
      <c r="Q127" s="25"/>
      <c r="R127" s="14"/>
      <c r="S127" s="12"/>
      <c r="U127" s="21"/>
    </row>
    <row r="128" spans="1:21" ht="12.75">
      <c r="A128" s="10">
        <v>40787</v>
      </c>
      <c r="B128" s="7" t="s">
        <v>10</v>
      </c>
      <c r="C128" s="11">
        <v>25620</v>
      </c>
      <c r="D128" s="25">
        <v>9.969</v>
      </c>
      <c r="E128" s="14">
        <f t="shared" si="7"/>
        <v>255405.78</v>
      </c>
      <c r="F128" s="12">
        <f>ROUND(SUM(E128:$E$227)/SUM(C128:$C$227),3)</f>
        <v>10.072</v>
      </c>
      <c r="G128" s="7" t="s">
        <v>6</v>
      </c>
      <c r="H128" s="18">
        <v>40787</v>
      </c>
      <c r="I128" s="38"/>
      <c r="N128" s="20"/>
      <c r="P128" s="11"/>
      <c r="Q128" s="25"/>
      <c r="R128" s="14"/>
      <c r="S128" s="12"/>
      <c r="U128" s="21"/>
    </row>
    <row r="129" spans="1:21" ht="12.75">
      <c r="A129" s="10">
        <v>40817</v>
      </c>
      <c r="B129" s="17" t="s">
        <v>10</v>
      </c>
      <c r="C129" s="11">
        <v>77564</v>
      </c>
      <c r="D129" s="25">
        <v>9.935</v>
      </c>
      <c r="E129" s="14">
        <f t="shared" si="7"/>
        <v>770598.3400000001</v>
      </c>
      <c r="F129" s="12">
        <f>ROUND(SUM(E129:$E$227)/SUM(C129:$C$227),3)</f>
        <v>10.073</v>
      </c>
      <c r="G129" s="17" t="s">
        <v>6</v>
      </c>
      <c r="H129" s="18">
        <v>40817</v>
      </c>
      <c r="I129" s="38"/>
      <c r="N129" s="20"/>
      <c r="P129" s="11"/>
      <c r="Q129" s="25"/>
      <c r="R129" s="14"/>
      <c r="S129" s="12"/>
      <c r="U129" s="21"/>
    </row>
    <row r="130" spans="1:21" ht="12.75">
      <c r="A130" s="10">
        <v>40848</v>
      </c>
      <c r="B130" s="17" t="s">
        <v>10</v>
      </c>
      <c r="C130" s="11">
        <v>136217</v>
      </c>
      <c r="D130" s="25">
        <v>9.863</v>
      </c>
      <c r="E130" s="14">
        <f t="shared" si="7"/>
        <v>1343508.271</v>
      </c>
      <c r="F130" s="12">
        <f>ROUND(SUM(E130:$E$227)/SUM(C130:$C$227),3)</f>
        <v>10.074</v>
      </c>
      <c r="G130" s="7" t="s">
        <v>6</v>
      </c>
      <c r="H130" s="18">
        <v>40848</v>
      </c>
      <c r="I130" s="38"/>
      <c r="N130" s="20"/>
      <c r="O130" s="17"/>
      <c r="P130" s="11"/>
      <c r="Q130" s="25"/>
      <c r="R130" s="14"/>
      <c r="S130" s="12"/>
      <c r="T130" s="17"/>
      <c r="U130" s="21"/>
    </row>
    <row r="131" spans="1:21" ht="12.75">
      <c r="A131" s="10">
        <v>40878</v>
      </c>
      <c r="B131" s="17" t="s">
        <v>10</v>
      </c>
      <c r="C131" s="11">
        <v>154240</v>
      </c>
      <c r="D131" s="25">
        <v>9.917</v>
      </c>
      <c r="E131" s="14">
        <f t="shared" si="7"/>
        <v>1529598.08</v>
      </c>
      <c r="F131" s="12">
        <f>ROUND(SUM(E131:$E$227)/SUM(C131:$C$227),3)</f>
        <v>10.077</v>
      </c>
      <c r="G131" s="7" t="s">
        <v>6</v>
      </c>
      <c r="H131" s="18">
        <v>40878</v>
      </c>
      <c r="I131" s="38"/>
      <c r="N131" s="20"/>
      <c r="O131" s="17"/>
      <c r="P131" s="11"/>
      <c r="Q131" s="25"/>
      <c r="R131" s="14"/>
      <c r="S131" s="12"/>
      <c r="U131" s="21"/>
    </row>
    <row r="132" spans="1:21" ht="12.75">
      <c r="A132" s="10">
        <v>40909</v>
      </c>
      <c r="B132" s="7" t="s">
        <v>10</v>
      </c>
      <c r="C132" s="11">
        <v>179537</v>
      </c>
      <c r="D132" s="25">
        <v>9.869</v>
      </c>
      <c r="E132" s="14">
        <f aca="true" t="shared" si="8" ref="E132:E170">+C132*D132</f>
        <v>1771850.653</v>
      </c>
      <c r="F132" s="12">
        <f>ROUND(SUM(E132:$E$227)/SUM(C132:$C$227),3)</f>
        <v>10.08</v>
      </c>
      <c r="G132" s="7" t="s">
        <v>6</v>
      </c>
      <c r="H132" s="18">
        <v>40909</v>
      </c>
      <c r="I132" s="38"/>
      <c r="N132" s="20"/>
      <c r="O132" s="17"/>
      <c r="P132" s="11"/>
      <c r="Q132" s="25"/>
      <c r="R132" s="14"/>
      <c r="S132" s="12"/>
      <c r="U132" s="21"/>
    </row>
    <row r="133" spans="1:21" ht="12.75">
      <c r="A133" s="10">
        <v>40940</v>
      </c>
      <c r="B133" s="7" t="s">
        <v>10</v>
      </c>
      <c r="C133" s="11">
        <v>211674</v>
      </c>
      <c r="D133" s="25">
        <v>9.85</v>
      </c>
      <c r="E133" s="14">
        <f t="shared" si="8"/>
        <v>2084988.9</v>
      </c>
      <c r="F133" s="12">
        <f>ROUND(SUM(E133:$E$227)/SUM(C133:$C$227),3)</f>
        <v>10.084</v>
      </c>
      <c r="G133" s="7" t="s">
        <v>6</v>
      </c>
      <c r="H133" s="18">
        <v>40940</v>
      </c>
      <c r="I133" s="38"/>
      <c r="N133" s="20"/>
      <c r="P133" s="11"/>
      <c r="Q133" s="25"/>
      <c r="R133" s="14"/>
      <c r="S133" s="12"/>
      <c r="U133" s="21"/>
    </row>
    <row r="134" spans="1:21" ht="12.75">
      <c r="A134" s="10">
        <v>40969</v>
      </c>
      <c r="B134" s="7" t="s">
        <v>10</v>
      </c>
      <c r="C134" s="11">
        <v>111912</v>
      </c>
      <c r="D134" s="25">
        <v>9.917</v>
      </c>
      <c r="E134" s="14">
        <f t="shared" si="8"/>
        <v>1109831.304</v>
      </c>
      <c r="F134" s="12">
        <f>ROUND(SUM(E134:$E$227)/SUM(C134:$C$227),3)</f>
        <v>10.089</v>
      </c>
      <c r="G134" s="7" t="s">
        <v>6</v>
      </c>
      <c r="H134" s="18">
        <v>40969</v>
      </c>
      <c r="I134" s="38"/>
      <c r="N134" s="20"/>
      <c r="P134" s="11"/>
      <c r="Q134" s="25"/>
      <c r="R134" s="14"/>
      <c r="S134" s="12"/>
      <c r="U134" s="21"/>
    </row>
    <row r="135" spans="1:21" ht="12.75">
      <c r="A135" s="10">
        <v>41000</v>
      </c>
      <c r="B135" s="17" t="s">
        <v>10</v>
      </c>
      <c r="C135" s="11">
        <v>93366</v>
      </c>
      <c r="D135" s="25">
        <v>9.929</v>
      </c>
      <c r="E135" s="14">
        <f t="shared" si="8"/>
        <v>927031.0140000001</v>
      </c>
      <c r="F135" s="12">
        <f>ROUND(SUM(E135:$E$227)/SUM(C135:$C$227),3)</f>
        <v>10.092</v>
      </c>
      <c r="G135" s="17" t="s">
        <v>6</v>
      </c>
      <c r="H135" s="18">
        <v>41000</v>
      </c>
      <c r="I135" s="38"/>
      <c r="N135" s="20"/>
      <c r="P135" s="11"/>
      <c r="Q135" s="25"/>
      <c r="R135" s="14"/>
      <c r="S135" s="12"/>
      <c r="U135" s="21"/>
    </row>
    <row r="136" spans="1:21" ht="12.75">
      <c r="A136" s="10">
        <v>41030</v>
      </c>
      <c r="B136" s="17" t="s">
        <v>10</v>
      </c>
      <c r="C136" s="11">
        <v>37867</v>
      </c>
      <c r="D136" s="25">
        <v>9.968</v>
      </c>
      <c r="E136" s="14">
        <f t="shared" si="8"/>
        <v>377458.256</v>
      </c>
      <c r="F136" s="12">
        <f>ROUND(SUM(E136:$E$227)/SUM(C136:$C$227),3)</f>
        <v>10.093</v>
      </c>
      <c r="G136" s="17" t="s">
        <v>6</v>
      </c>
      <c r="H136" s="18">
        <v>41030</v>
      </c>
      <c r="I136" s="38"/>
      <c r="N136" s="20"/>
      <c r="O136" s="17"/>
      <c r="P136" s="19"/>
      <c r="Q136" s="25"/>
      <c r="R136" s="14"/>
      <c r="S136" s="12"/>
      <c r="T136" s="17"/>
      <c r="U136" s="21"/>
    </row>
    <row r="137" spans="1:21" ht="12.75">
      <c r="A137" s="10">
        <v>41061</v>
      </c>
      <c r="B137" s="17" t="s">
        <v>10</v>
      </c>
      <c r="C137" s="11">
        <v>29181</v>
      </c>
      <c r="D137" s="25">
        <v>9.986</v>
      </c>
      <c r="E137" s="14">
        <f t="shared" si="8"/>
        <v>291401.466</v>
      </c>
      <c r="F137" s="12">
        <f>ROUND(SUM(E137:$E$227)/SUM(C137:$C$227),3)</f>
        <v>10.094</v>
      </c>
      <c r="G137" s="17" t="s">
        <v>6</v>
      </c>
      <c r="H137" s="18">
        <v>41061</v>
      </c>
      <c r="I137" s="38"/>
      <c r="N137" s="20"/>
      <c r="O137" s="17"/>
      <c r="P137" s="19"/>
      <c r="Q137" s="25"/>
      <c r="R137" s="14"/>
      <c r="S137" s="12"/>
      <c r="T137" s="17"/>
      <c r="U137" s="21"/>
    </row>
    <row r="138" spans="1:21" ht="12.75">
      <c r="A138" s="10">
        <v>41091</v>
      </c>
      <c r="B138" s="17" t="s">
        <v>10</v>
      </c>
      <c r="C138" s="11">
        <v>19299</v>
      </c>
      <c r="D138" s="25">
        <v>9.941</v>
      </c>
      <c r="E138" s="14">
        <f t="shared" si="8"/>
        <v>191851.35900000003</v>
      </c>
      <c r="F138" s="12">
        <f>ROUND(SUM(E138:$E$227)/SUM(C138:$C$227),3)</f>
        <v>10.094</v>
      </c>
      <c r="G138" s="17" t="s">
        <v>6</v>
      </c>
      <c r="H138" s="18">
        <v>41091</v>
      </c>
      <c r="I138" s="38"/>
      <c r="N138" s="20"/>
      <c r="O138" s="17"/>
      <c r="P138" s="19"/>
      <c r="Q138" s="25"/>
      <c r="R138" s="14"/>
      <c r="S138" s="12"/>
      <c r="T138" s="17"/>
      <c r="U138" s="21"/>
    </row>
    <row r="139" spans="1:21" ht="12.75">
      <c r="A139" s="10">
        <v>41122</v>
      </c>
      <c r="B139" s="17" t="s">
        <v>10</v>
      </c>
      <c r="C139" s="11">
        <v>15890</v>
      </c>
      <c r="D139" s="25">
        <v>9.983</v>
      </c>
      <c r="E139" s="14">
        <f t="shared" si="8"/>
        <v>158629.87</v>
      </c>
      <c r="F139" s="12">
        <f>ROUND(SUM(E139:$E$227)/SUM(C139:$C$227),3)</f>
        <v>10.095</v>
      </c>
      <c r="G139" s="17" t="s">
        <v>6</v>
      </c>
      <c r="H139" s="18">
        <v>41122</v>
      </c>
      <c r="I139" s="38"/>
      <c r="N139" s="20"/>
      <c r="O139" s="17"/>
      <c r="P139" s="19"/>
      <c r="Q139" s="25"/>
      <c r="R139" s="14"/>
      <c r="S139" s="12"/>
      <c r="T139" s="17"/>
      <c r="U139" s="21"/>
    </row>
    <row r="140" spans="1:21" ht="12.75">
      <c r="A140" s="10">
        <v>41153</v>
      </c>
      <c r="B140" s="17" t="s">
        <v>10</v>
      </c>
      <c r="C140" s="11">
        <v>33969</v>
      </c>
      <c r="D140" s="25">
        <v>9.976</v>
      </c>
      <c r="E140" s="14">
        <f t="shared" si="8"/>
        <v>338874.744</v>
      </c>
      <c r="F140" s="12">
        <f>ROUND(SUM(E140:$E$227)/SUM(C140:$C$227),3)</f>
        <v>10.095</v>
      </c>
      <c r="G140" s="17" t="s">
        <v>6</v>
      </c>
      <c r="H140" s="18">
        <v>41153</v>
      </c>
      <c r="I140" s="38"/>
      <c r="N140" s="20"/>
      <c r="O140" s="17"/>
      <c r="P140" s="19"/>
      <c r="Q140" s="25"/>
      <c r="R140" s="14"/>
      <c r="S140" s="12"/>
      <c r="T140" s="17"/>
      <c r="U140" s="21"/>
    </row>
    <row r="141" spans="1:21" ht="12.75">
      <c r="A141" s="10">
        <v>41183</v>
      </c>
      <c r="B141" s="17" t="s">
        <v>10</v>
      </c>
      <c r="C141" s="11">
        <v>88973</v>
      </c>
      <c r="D141" s="25">
        <v>9.854</v>
      </c>
      <c r="E141" s="14">
        <f t="shared" si="8"/>
        <v>876739.9419999999</v>
      </c>
      <c r="F141" s="12">
        <f>ROUND(SUM(E141:$E$227)/SUM(C141:$C$227),3)</f>
        <v>10.095</v>
      </c>
      <c r="G141" s="17" t="s">
        <v>6</v>
      </c>
      <c r="H141" s="18">
        <v>41183</v>
      </c>
      <c r="I141" s="38"/>
      <c r="N141" s="20"/>
      <c r="O141" s="17"/>
      <c r="P141" s="19"/>
      <c r="Q141" s="25"/>
      <c r="R141" s="14"/>
      <c r="S141" s="12"/>
      <c r="T141" s="17"/>
      <c r="U141" s="21"/>
    </row>
    <row r="142" spans="1:21" ht="12.75">
      <c r="A142" s="10">
        <v>41214</v>
      </c>
      <c r="B142" s="17" t="s">
        <v>10</v>
      </c>
      <c r="C142" s="11">
        <v>132798</v>
      </c>
      <c r="D142" s="25">
        <v>9.827</v>
      </c>
      <c r="E142" s="14">
        <f t="shared" si="8"/>
        <v>1305005.946</v>
      </c>
      <c r="F142" s="12">
        <f>ROUND(SUM(E142:$E$227)/SUM(C142:$C$227),3)</f>
        <v>10.098</v>
      </c>
      <c r="G142" s="17" t="s">
        <v>6</v>
      </c>
      <c r="H142" s="18">
        <v>41214</v>
      </c>
      <c r="I142" s="38"/>
      <c r="N142" s="20"/>
      <c r="P142" s="11"/>
      <c r="Q142" s="25"/>
      <c r="R142" s="14"/>
      <c r="S142" s="12"/>
      <c r="U142" s="21"/>
    </row>
    <row r="143" spans="1:21" ht="12.75">
      <c r="A143" s="10">
        <v>41244</v>
      </c>
      <c r="B143" s="17" t="s">
        <v>10</v>
      </c>
      <c r="C143" s="11">
        <v>185620</v>
      </c>
      <c r="D143" s="25">
        <v>9.86</v>
      </c>
      <c r="E143" s="14">
        <f t="shared" si="8"/>
        <v>1830213.2</v>
      </c>
      <c r="F143" s="12">
        <f>ROUND(SUM(E143:$E$227)/SUM(C143:$C$227),3)</f>
        <v>10.102</v>
      </c>
      <c r="G143" s="17" t="s">
        <v>6</v>
      </c>
      <c r="H143" s="18">
        <v>41244</v>
      </c>
      <c r="I143" s="38"/>
      <c r="N143" s="20"/>
      <c r="O143" s="17"/>
      <c r="P143" s="19"/>
      <c r="Q143" s="25"/>
      <c r="R143" s="14"/>
      <c r="S143" s="12"/>
      <c r="T143" s="17"/>
      <c r="U143" s="21"/>
    </row>
    <row r="144" spans="1:21" ht="12.75">
      <c r="A144" s="10">
        <v>41275</v>
      </c>
      <c r="B144" s="17" t="s">
        <v>10</v>
      </c>
      <c r="C144" s="11">
        <v>203614</v>
      </c>
      <c r="D144" s="25">
        <v>9.841</v>
      </c>
      <c r="E144" s="14">
        <f t="shared" si="8"/>
        <v>2003765.3739999998</v>
      </c>
      <c r="F144" s="12">
        <f>ROUND(SUM(E144:$E$227)/SUM(C144:$C$227),3)</f>
        <v>10.108</v>
      </c>
      <c r="G144" s="17" t="s">
        <v>6</v>
      </c>
      <c r="H144" s="18">
        <v>41275</v>
      </c>
      <c r="I144" s="38"/>
      <c r="N144" s="20"/>
      <c r="O144" s="17"/>
      <c r="P144" s="19"/>
      <c r="Q144" s="25"/>
      <c r="R144" s="14"/>
      <c r="S144" s="12"/>
      <c r="T144" s="17"/>
      <c r="U144" s="21"/>
    </row>
    <row r="145" spans="1:21" ht="12.75">
      <c r="A145" s="10">
        <v>41306</v>
      </c>
      <c r="B145" s="17" t="s">
        <v>10</v>
      </c>
      <c r="C145" s="11">
        <v>186016</v>
      </c>
      <c r="D145" s="25">
        <v>9.825</v>
      </c>
      <c r="E145" s="14">
        <f t="shared" si="8"/>
        <v>1827607.2</v>
      </c>
      <c r="F145" s="12">
        <f>ROUND(SUM(E145:$E$227)/SUM(C145:$C$227),3)</f>
        <v>10.115</v>
      </c>
      <c r="G145" s="17" t="s">
        <v>6</v>
      </c>
      <c r="H145" s="18">
        <v>41306</v>
      </c>
      <c r="I145" s="38"/>
      <c r="N145" s="20"/>
      <c r="O145" s="17"/>
      <c r="P145" s="19"/>
      <c r="Q145" s="25"/>
      <c r="R145" s="14"/>
      <c r="S145" s="12"/>
      <c r="T145" s="17"/>
      <c r="U145" s="21"/>
    </row>
    <row r="146" spans="1:21" ht="12.75">
      <c r="A146" s="10">
        <v>41334</v>
      </c>
      <c r="B146" s="17" t="s">
        <v>10</v>
      </c>
      <c r="C146" s="11">
        <v>203552</v>
      </c>
      <c r="D146" s="25">
        <v>9.837</v>
      </c>
      <c r="E146" s="14">
        <f t="shared" si="8"/>
        <v>2002341.024</v>
      </c>
      <c r="F146" s="12">
        <f>ROUND(SUM(E146:$E$227)/SUM(C146:$C$227),3)</f>
        <v>10.122</v>
      </c>
      <c r="G146" s="17" t="s">
        <v>6</v>
      </c>
      <c r="H146" s="18">
        <v>41334</v>
      </c>
      <c r="I146" s="38"/>
      <c r="N146" s="20"/>
      <c r="O146" s="17"/>
      <c r="P146" s="19"/>
      <c r="Q146" s="25"/>
      <c r="R146" s="14"/>
      <c r="S146" s="12"/>
      <c r="T146" s="17"/>
      <c r="U146" s="21"/>
    </row>
    <row r="147" spans="1:21" ht="12.75">
      <c r="A147" s="10">
        <v>41365</v>
      </c>
      <c r="B147" s="17" t="s">
        <v>10</v>
      </c>
      <c r="C147" s="11">
        <v>96758</v>
      </c>
      <c r="D147" s="25">
        <v>9.872</v>
      </c>
      <c r="E147" s="14">
        <f t="shared" si="8"/>
        <v>955194.976</v>
      </c>
      <c r="F147" s="12">
        <f>ROUND(SUM(E147:$E$227)/SUM(C147:$C$227),3)</f>
        <v>10.13</v>
      </c>
      <c r="G147" s="17" t="s">
        <v>6</v>
      </c>
      <c r="H147" s="18">
        <v>41365</v>
      </c>
      <c r="I147" s="38"/>
      <c r="N147" s="20"/>
      <c r="Q147" s="25"/>
      <c r="R147" s="14"/>
      <c r="S147" s="12"/>
      <c r="U147" s="21"/>
    </row>
    <row r="148" spans="1:21" ht="12.75">
      <c r="A148" s="10">
        <v>41395</v>
      </c>
      <c r="B148" s="17" t="s">
        <v>10</v>
      </c>
      <c r="C148" s="11">
        <v>50561</v>
      </c>
      <c r="D148" s="25">
        <v>9.937</v>
      </c>
      <c r="E148" s="14">
        <f t="shared" si="8"/>
        <v>502424.65699999995</v>
      </c>
      <c r="F148" s="12">
        <f>ROUND(SUM(E148:$E$227)/SUM(C148:$C$227),3)</f>
        <v>10.133</v>
      </c>
      <c r="G148" s="17" t="s">
        <v>6</v>
      </c>
      <c r="H148" s="18">
        <v>41395</v>
      </c>
      <c r="I148" s="38"/>
      <c r="N148" s="20"/>
      <c r="O148" s="17"/>
      <c r="P148" s="19"/>
      <c r="Q148" s="25"/>
      <c r="R148" s="14"/>
      <c r="S148" s="12"/>
      <c r="T148" s="17"/>
      <c r="U148" s="21"/>
    </row>
    <row r="149" spans="1:21" ht="12.75">
      <c r="A149" s="10">
        <v>41426</v>
      </c>
      <c r="B149" s="17" t="s">
        <v>10</v>
      </c>
      <c r="C149" s="11">
        <v>24647</v>
      </c>
      <c r="D149" s="25">
        <v>9.961</v>
      </c>
      <c r="E149" s="14">
        <f t="shared" si="8"/>
        <v>245508.76700000002</v>
      </c>
      <c r="F149" s="12">
        <f>ROUND(SUM(E149:$E$227)/SUM(C149:$C$227),3)</f>
        <v>10.135</v>
      </c>
      <c r="G149" s="17" t="s">
        <v>6</v>
      </c>
      <c r="H149" s="18">
        <v>41426</v>
      </c>
      <c r="I149" s="38"/>
      <c r="N149" s="20"/>
      <c r="O149" s="17"/>
      <c r="P149" s="19"/>
      <c r="Q149" s="25"/>
      <c r="R149" s="14"/>
      <c r="S149" s="12"/>
      <c r="T149" s="17"/>
      <c r="U149" s="21"/>
    </row>
    <row r="150" spans="1:21" ht="12.75">
      <c r="A150" s="10">
        <v>41456</v>
      </c>
      <c r="B150" s="17" t="s">
        <v>10</v>
      </c>
      <c r="C150" s="11">
        <v>15402</v>
      </c>
      <c r="D150" s="25">
        <v>9.927</v>
      </c>
      <c r="E150" s="14">
        <f t="shared" si="8"/>
        <v>152895.65399999998</v>
      </c>
      <c r="F150" s="12">
        <f>ROUND(SUM(E150:$E$227)/SUM(C150:$C$227),3)</f>
        <v>10.135</v>
      </c>
      <c r="G150" s="17" t="s">
        <v>6</v>
      </c>
      <c r="H150" s="18">
        <v>41456</v>
      </c>
      <c r="I150" s="38"/>
      <c r="N150" s="20"/>
      <c r="O150" s="17"/>
      <c r="P150" s="19"/>
      <c r="Q150" s="25"/>
      <c r="R150" s="14"/>
      <c r="S150" s="12"/>
      <c r="U150" s="21"/>
    </row>
    <row r="151" spans="1:21" ht="12.75">
      <c r="A151" s="10">
        <v>41487</v>
      </c>
      <c r="B151" s="17" t="s">
        <v>10</v>
      </c>
      <c r="C151" s="11">
        <v>16123</v>
      </c>
      <c r="D151" s="25">
        <v>9.947</v>
      </c>
      <c r="E151" s="14">
        <f t="shared" si="8"/>
        <v>160375.481</v>
      </c>
      <c r="F151" s="12">
        <f>ROUND(SUM(E151:$E$227)/SUM(C151:$C$227),3)</f>
        <v>10.136</v>
      </c>
      <c r="G151" s="17" t="s">
        <v>6</v>
      </c>
      <c r="H151" s="18">
        <v>41487</v>
      </c>
      <c r="I151" s="38"/>
      <c r="N151" s="20"/>
      <c r="O151" s="17"/>
      <c r="P151" s="19"/>
      <c r="Q151" s="25"/>
      <c r="R151" s="14"/>
      <c r="S151" s="12"/>
      <c r="T151" s="17"/>
      <c r="U151" s="21"/>
    </row>
    <row r="152" spans="1:21" ht="12.75">
      <c r="A152" s="20">
        <v>41518</v>
      </c>
      <c r="B152" s="17" t="s">
        <v>10</v>
      </c>
      <c r="C152" s="11">
        <v>40853</v>
      </c>
      <c r="D152" s="25">
        <v>9.878</v>
      </c>
      <c r="E152" s="14">
        <f t="shared" si="8"/>
        <v>403545.934</v>
      </c>
      <c r="F152" s="12">
        <f>ROUND(SUM(E152:$E$227)/SUM(C152:$C$227),3)</f>
        <v>10.136</v>
      </c>
      <c r="G152" s="17" t="s">
        <v>6</v>
      </c>
      <c r="H152" s="18">
        <v>41518</v>
      </c>
      <c r="I152" s="38"/>
      <c r="N152" s="20"/>
      <c r="O152" s="17"/>
      <c r="P152" s="11"/>
      <c r="Q152" s="25"/>
      <c r="R152" s="14"/>
      <c r="S152" s="12"/>
      <c r="T152" s="17"/>
      <c r="U152" s="21"/>
    </row>
    <row r="153" spans="1:21" ht="12.75">
      <c r="A153" s="20">
        <v>41548</v>
      </c>
      <c r="B153" s="17" t="s">
        <v>10</v>
      </c>
      <c r="C153" s="19">
        <v>74898</v>
      </c>
      <c r="D153" s="25">
        <v>9.968</v>
      </c>
      <c r="E153" s="14">
        <f t="shared" si="8"/>
        <v>746583.264</v>
      </c>
      <c r="F153" s="12">
        <f>ROUND(SUM(E153:$E$227)/SUM(C153:$C$227),3)</f>
        <v>10.138</v>
      </c>
      <c r="G153" s="17" t="s">
        <v>6</v>
      </c>
      <c r="H153" s="18">
        <v>41548</v>
      </c>
      <c r="I153" s="38"/>
      <c r="N153" s="20"/>
      <c r="O153" s="17"/>
      <c r="P153" s="19"/>
      <c r="Q153" s="25"/>
      <c r="R153" s="14"/>
      <c r="S153" s="12"/>
      <c r="T153" s="17"/>
      <c r="U153" s="21"/>
    </row>
    <row r="154" spans="1:21" ht="12.75">
      <c r="A154" s="20">
        <v>41579</v>
      </c>
      <c r="B154" s="17" t="s">
        <v>10</v>
      </c>
      <c r="C154" s="19">
        <v>137124</v>
      </c>
      <c r="D154" s="25">
        <v>9.843</v>
      </c>
      <c r="E154" s="14">
        <f t="shared" si="8"/>
        <v>1349711.532</v>
      </c>
      <c r="F154" s="12">
        <f>ROUND(SUM(E154:$E$227)/SUM(C154:$C$227),3)</f>
        <v>10.139</v>
      </c>
      <c r="G154" s="17" t="s">
        <v>6</v>
      </c>
      <c r="H154" s="18">
        <v>41579</v>
      </c>
      <c r="I154" s="38"/>
      <c r="N154" s="20"/>
      <c r="O154" s="17"/>
      <c r="P154" s="19"/>
      <c r="Q154" s="25"/>
      <c r="R154" s="14"/>
      <c r="S154" s="12"/>
      <c r="U154" s="21"/>
    </row>
    <row r="155" spans="1:21" ht="12.75">
      <c r="A155" s="20">
        <v>41609</v>
      </c>
      <c r="B155" s="22" t="s">
        <v>10</v>
      </c>
      <c r="C155" s="19">
        <v>161986</v>
      </c>
      <c r="D155" s="25">
        <v>9.853</v>
      </c>
      <c r="E155" s="14">
        <f t="shared" si="8"/>
        <v>1596048.058</v>
      </c>
      <c r="F155" s="12">
        <f>ROUND(SUM(E155:$E$227)/SUM(C155:$C$227),3)</f>
        <v>10.145</v>
      </c>
      <c r="G155" s="22" t="s">
        <v>6</v>
      </c>
      <c r="H155" s="18">
        <v>41609</v>
      </c>
      <c r="I155" s="38"/>
      <c r="N155" s="20"/>
      <c r="O155" s="17"/>
      <c r="P155" s="19"/>
      <c r="Q155" s="25"/>
      <c r="R155" s="14"/>
      <c r="S155" s="12"/>
      <c r="U155" s="21"/>
    </row>
    <row r="156" spans="1:21" ht="12.75">
      <c r="A156" s="20">
        <v>41640</v>
      </c>
      <c r="B156" s="22" t="s">
        <v>10</v>
      </c>
      <c r="C156" s="19">
        <v>191489</v>
      </c>
      <c r="D156" s="25">
        <v>9.881</v>
      </c>
      <c r="E156" s="14">
        <f t="shared" si="8"/>
        <v>1892102.8090000001</v>
      </c>
      <c r="F156" s="12">
        <f>ROUND(SUM(E156:$E$227)/SUM(C156:$C$227),3)</f>
        <v>10.152</v>
      </c>
      <c r="G156" s="22" t="s">
        <v>6</v>
      </c>
      <c r="H156" s="18">
        <v>41640</v>
      </c>
      <c r="I156" s="38"/>
      <c r="N156" s="20"/>
      <c r="O156" s="22"/>
      <c r="P156" s="19"/>
      <c r="Q156" s="25"/>
      <c r="R156" s="14"/>
      <c r="S156" s="12"/>
      <c r="T156" s="22"/>
      <c r="U156" s="21"/>
    </row>
    <row r="157" spans="1:21" ht="12.75">
      <c r="A157" s="20">
        <v>41671</v>
      </c>
      <c r="B157" s="22" t="s">
        <v>10</v>
      </c>
      <c r="C157" s="19">
        <v>138357</v>
      </c>
      <c r="D157" s="25">
        <v>9.905</v>
      </c>
      <c r="E157" s="14">
        <f t="shared" si="8"/>
        <v>1370426.085</v>
      </c>
      <c r="F157" s="12">
        <f>ROUND(SUM(E157:$E$227)/SUM(C157:$C$227),3)</f>
        <v>10.16</v>
      </c>
      <c r="G157" s="22" t="s">
        <v>6</v>
      </c>
      <c r="H157" s="18">
        <v>41671</v>
      </c>
      <c r="I157" s="38"/>
      <c r="N157" s="20"/>
      <c r="O157" s="22"/>
      <c r="P157" s="19"/>
      <c r="Q157" s="25"/>
      <c r="R157" s="14"/>
      <c r="S157" s="12"/>
      <c r="T157" s="22"/>
      <c r="U157" s="21"/>
    </row>
    <row r="158" spans="1:21" ht="12.75">
      <c r="A158" s="20">
        <v>41699</v>
      </c>
      <c r="B158" s="22" t="s">
        <v>10</v>
      </c>
      <c r="C158" s="19">
        <v>116378</v>
      </c>
      <c r="D158" s="25">
        <v>9.905</v>
      </c>
      <c r="E158" s="14">
        <f t="shared" si="8"/>
        <v>1152724.0899999999</v>
      </c>
      <c r="F158" s="12">
        <f>ROUND(SUM(E158:$E$227)/SUM(C158:$C$227),3)</f>
        <v>10.165</v>
      </c>
      <c r="G158" s="22" t="s">
        <v>6</v>
      </c>
      <c r="H158" s="18">
        <v>41699</v>
      </c>
      <c r="I158" s="38"/>
      <c r="N158" s="20"/>
      <c r="O158" s="22"/>
      <c r="P158" s="19"/>
      <c r="Q158" s="25"/>
      <c r="R158" s="14"/>
      <c r="S158" s="12"/>
      <c r="T158" s="22"/>
      <c r="U158" s="21"/>
    </row>
    <row r="159" spans="1:21" ht="12.75">
      <c r="A159" s="20">
        <v>41730</v>
      </c>
      <c r="B159" s="22" t="s">
        <v>10</v>
      </c>
      <c r="C159" s="19">
        <v>64943</v>
      </c>
      <c r="D159" s="25">
        <v>9.956</v>
      </c>
      <c r="E159" s="14">
        <f t="shared" si="8"/>
        <v>646572.5079999999</v>
      </c>
      <c r="F159" s="12">
        <f>ROUND(SUM(E159:$E$227)/SUM(C159:$C$227),3)</f>
        <v>10.17</v>
      </c>
      <c r="G159" s="22" t="s">
        <v>6</v>
      </c>
      <c r="H159" s="18">
        <v>41730</v>
      </c>
      <c r="I159" s="38"/>
      <c r="N159" s="20"/>
      <c r="O159" s="22"/>
      <c r="P159" s="19"/>
      <c r="Q159" s="25"/>
      <c r="R159" s="14"/>
      <c r="S159" s="12"/>
      <c r="T159" s="22"/>
      <c r="U159" s="21"/>
    </row>
    <row r="160" spans="1:21" ht="12.75">
      <c r="A160" s="20">
        <v>41760</v>
      </c>
      <c r="B160" s="22" t="s">
        <v>10</v>
      </c>
      <c r="C160" s="19">
        <v>51210</v>
      </c>
      <c r="D160" s="25">
        <v>9.949</v>
      </c>
      <c r="E160" s="14">
        <f t="shared" si="8"/>
        <v>509488.29</v>
      </c>
      <c r="F160" s="12">
        <f>ROUND(SUM(E160:$E$227)/SUM(C160:$C$227),3)</f>
        <v>10.172</v>
      </c>
      <c r="G160" s="22" t="s">
        <v>6</v>
      </c>
      <c r="H160" s="18">
        <v>41760</v>
      </c>
      <c r="I160" s="38"/>
      <c r="N160" s="20"/>
      <c r="O160" s="22"/>
      <c r="P160" s="19"/>
      <c r="Q160" s="25"/>
      <c r="R160" s="14"/>
      <c r="S160" s="12"/>
      <c r="T160" s="22"/>
      <c r="U160" s="21"/>
    </row>
    <row r="161" spans="1:21" ht="12.75">
      <c r="A161" s="20">
        <v>41791</v>
      </c>
      <c r="B161" s="22" t="s">
        <v>10</v>
      </c>
      <c r="C161" s="19">
        <v>23744</v>
      </c>
      <c r="D161" s="25">
        <v>9.982</v>
      </c>
      <c r="E161" s="14">
        <f t="shared" si="8"/>
        <v>237012.60799999998</v>
      </c>
      <c r="F161" s="12">
        <f>ROUND(SUM(E161:$E$227)/SUM(C161:$C$227),3)</f>
        <v>10.174</v>
      </c>
      <c r="G161" s="22" t="s">
        <v>6</v>
      </c>
      <c r="H161" s="18">
        <v>41791</v>
      </c>
      <c r="I161" s="38"/>
      <c r="N161" s="20"/>
      <c r="O161" s="22"/>
      <c r="P161" s="19"/>
      <c r="Q161" s="25"/>
      <c r="R161" s="14"/>
      <c r="S161" s="12"/>
      <c r="T161" s="22"/>
      <c r="U161" s="21"/>
    </row>
    <row r="162" spans="1:21" ht="12.75">
      <c r="A162" s="20">
        <v>41821</v>
      </c>
      <c r="B162" s="22" t="s">
        <v>10</v>
      </c>
      <c r="C162" s="19">
        <v>16236</v>
      </c>
      <c r="D162" s="25">
        <v>10.032</v>
      </c>
      <c r="E162" s="14">
        <f t="shared" si="8"/>
        <v>162879.552</v>
      </c>
      <c r="F162" s="12">
        <f>ROUND(SUM(E162:$E$227)/SUM(C162:$C$227),3)</f>
        <v>10.175</v>
      </c>
      <c r="G162" s="22" t="s">
        <v>6</v>
      </c>
      <c r="H162" s="18">
        <v>41821</v>
      </c>
      <c r="I162" s="38"/>
      <c r="N162" s="20"/>
      <c r="O162" s="22"/>
      <c r="P162" s="19"/>
      <c r="Q162" s="25"/>
      <c r="R162" s="14"/>
      <c r="S162" s="12"/>
      <c r="T162" s="22"/>
      <c r="U162" s="21"/>
    </row>
    <row r="163" spans="1:21" ht="12.75">
      <c r="A163" s="20">
        <v>41852</v>
      </c>
      <c r="B163" s="22" t="s">
        <v>10</v>
      </c>
      <c r="C163" s="19">
        <v>22352</v>
      </c>
      <c r="D163" s="25">
        <v>10.073</v>
      </c>
      <c r="E163" s="14">
        <f t="shared" si="8"/>
        <v>225151.696</v>
      </c>
      <c r="F163" s="12">
        <f>ROUND(SUM(E163:$E$227)/SUM(C163:$C$227),3)</f>
        <v>10.175</v>
      </c>
      <c r="G163" s="22" t="s">
        <v>6</v>
      </c>
      <c r="H163" s="18">
        <v>41852</v>
      </c>
      <c r="I163" s="38"/>
      <c r="N163" s="20"/>
      <c r="O163" s="22"/>
      <c r="P163" s="19"/>
      <c r="Q163" s="25"/>
      <c r="R163" s="14"/>
      <c r="S163" s="12"/>
      <c r="T163" s="22"/>
      <c r="U163" s="21"/>
    </row>
    <row r="164" spans="1:21" ht="12.75">
      <c r="A164" s="20">
        <v>41883</v>
      </c>
      <c r="B164" s="22" t="s">
        <v>10</v>
      </c>
      <c r="C164" s="19">
        <v>28578</v>
      </c>
      <c r="D164" s="25">
        <v>10.027</v>
      </c>
      <c r="E164" s="14">
        <f t="shared" si="8"/>
        <v>286551.60599999997</v>
      </c>
      <c r="F164" s="12">
        <f>ROUND(SUM(E164:$E$227)/SUM(C164:$C$227),3)</f>
        <v>10.176</v>
      </c>
      <c r="G164" s="22" t="s">
        <v>6</v>
      </c>
      <c r="H164" s="18">
        <v>41883</v>
      </c>
      <c r="I164" s="38"/>
      <c r="N164" s="20"/>
      <c r="O164" s="22"/>
      <c r="P164" s="19"/>
      <c r="Q164" s="25"/>
      <c r="R164" s="14"/>
      <c r="S164" s="12"/>
      <c r="T164" s="22"/>
      <c r="U164" s="21"/>
    </row>
    <row r="165" spans="1:21" ht="12.75">
      <c r="A165" s="20">
        <v>41913</v>
      </c>
      <c r="B165" s="22" t="s">
        <v>10</v>
      </c>
      <c r="C165" s="19">
        <v>60481</v>
      </c>
      <c r="D165" s="25">
        <v>9.962</v>
      </c>
      <c r="E165" s="14">
        <f t="shared" si="8"/>
        <v>602511.722</v>
      </c>
      <c r="F165" s="12">
        <f>ROUND(SUM(E165:$E$227)/SUM(C165:$C$227),3)</f>
        <v>10.176</v>
      </c>
      <c r="G165" s="22" t="s">
        <v>6</v>
      </c>
      <c r="H165" s="18">
        <v>41913</v>
      </c>
      <c r="I165" s="38"/>
      <c r="N165" s="20"/>
      <c r="O165" s="22"/>
      <c r="P165" s="19"/>
      <c r="Q165" s="25"/>
      <c r="R165" s="14"/>
      <c r="S165" s="12"/>
      <c r="T165" s="22"/>
      <c r="U165" s="21"/>
    </row>
    <row r="166" spans="1:21" ht="12.75">
      <c r="A166" s="20">
        <v>41944</v>
      </c>
      <c r="B166" s="22" t="s">
        <v>10</v>
      </c>
      <c r="C166" s="19">
        <v>120563</v>
      </c>
      <c r="D166" s="25">
        <v>9.881</v>
      </c>
      <c r="E166" s="14">
        <f t="shared" si="8"/>
        <v>1191283.003</v>
      </c>
      <c r="F166" s="12">
        <f>ROUND(SUM(E166:$E$227)/SUM(C166:$C$227),3)</f>
        <v>10.179</v>
      </c>
      <c r="G166" s="22" t="s">
        <v>6</v>
      </c>
      <c r="H166" s="18">
        <v>41944</v>
      </c>
      <c r="I166" s="38"/>
      <c r="N166" s="20"/>
      <c r="O166" s="22"/>
      <c r="P166" s="19"/>
      <c r="Q166" s="25"/>
      <c r="R166" s="14"/>
      <c r="S166" s="12"/>
      <c r="T166" s="22"/>
      <c r="U166" s="21"/>
    </row>
    <row r="167" spans="1:21" ht="12.75">
      <c r="A167" s="20">
        <v>41974</v>
      </c>
      <c r="B167" s="22" t="s">
        <v>10</v>
      </c>
      <c r="C167" s="19">
        <v>183500</v>
      </c>
      <c r="D167" s="25">
        <v>9.828</v>
      </c>
      <c r="E167" s="14">
        <f t="shared" si="8"/>
        <v>1803438</v>
      </c>
      <c r="F167" s="12">
        <f>ROUND(SUM(E167:$E$227)/SUM(C167:$C$227),3)</f>
        <v>10.185</v>
      </c>
      <c r="G167" s="22" t="s">
        <v>6</v>
      </c>
      <c r="H167" s="18">
        <v>41974</v>
      </c>
      <c r="I167" s="38"/>
      <c r="N167" s="20"/>
      <c r="O167" s="22"/>
      <c r="P167" s="19"/>
      <c r="Q167" s="25"/>
      <c r="R167" s="14"/>
      <c r="S167" s="12"/>
      <c r="T167" s="22"/>
      <c r="U167" s="21"/>
    </row>
    <row r="168" spans="1:21" ht="12.75">
      <c r="A168" s="20">
        <v>42005</v>
      </c>
      <c r="B168" s="22" t="s">
        <v>10</v>
      </c>
      <c r="C168" s="19">
        <v>191166</v>
      </c>
      <c r="D168" s="25">
        <v>9.851</v>
      </c>
      <c r="E168" s="14">
        <f t="shared" si="8"/>
        <v>1883176.266</v>
      </c>
      <c r="F168" s="12">
        <f>ROUND(SUM(E168:$E$227)/SUM(C168:$C$227),3)</f>
        <v>10.196</v>
      </c>
      <c r="G168" s="22" t="s">
        <v>6</v>
      </c>
      <c r="H168" s="18">
        <v>42005</v>
      </c>
      <c r="I168" s="38"/>
      <c r="N168" s="20"/>
      <c r="O168" s="22"/>
      <c r="P168" s="19"/>
      <c r="Q168" s="25"/>
      <c r="R168" s="14"/>
      <c r="S168" s="12"/>
      <c r="T168" s="22"/>
      <c r="U168" s="21"/>
    </row>
    <row r="169" spans="1:21" ht="15.75" customHeight="1">
      <c r="A169" s="20">
        <v>42036</v>
      </c>
      <c r="B169" s="22" t="s">
        <v>10</v>
      </c>
      <c r="C169" s="19">
        <v>176883</v>
      </c>
      <c r="D169" s="25">
        <v>9.87</v>
      </c>
      <c r="E169" s="14">
        <f t="shared" si="8"/>
        <v>1745835.21</v>
      </c>
      <c r="F169" s="12">
        <f>ROUND(SUM(E169:$E$227)/SUM(C169:$C$227),3)</f>
        <v>10.208</v>
      </c>
      <c r="G169" s="22" t="s">
        <v>6</v>
      </c>
      <c r="H169" s="18">
        <v>42036</v>
      </c>
      <c r="I169" s="38"/>
      <c r="N169" s="20"/>
      <c r="O169" s="22"/>
      <c r="P169" s="19"/>
      <c r="Q169" s="25"/>
      <c r="R169" s="14"/>
      <c r="S169" s="12"/>
      <c r="T169" s="22"/>
      <c r="U169" s="21"/>
    </row>
    <row r="170" spans="1:21" ht="15.75" customHeight="1">
      <c r="A170" s="20">
        <v>42064</v>
      </c>
      <c r="B170" s="22" t="s">
        <v>10</v>
      </c>
      <c r="C170" s="19">
        <v>146159</v>
      </c>
      <c r="D170" s="25">
        <v>9.88</v>
      </c>
      <c r="E170" s="14">
        <f t="shared" si="8"/>
        <v>1444050.9200000002</v>
      </c>
      <c r="F170" s="12">
        <f>ROUND(SUM(E170:$E$227)/SUM(C170:$C$227),3)</f>
        <v>10.219</v>
      </c>
      <c r="G170" s="22" t="s">
        <v>6</v>
      </c>
      <c r="H170" s="18">
        <v>42064</v>
      </c>
      <c r="I170" s="38"/>
      <c r="N170" s="20"/>
      <c r="O170" s="22"/>
      <c r="P170" s="19"/>
      <c r="Q170" s="25"/>
      <c r="R170" s="14"/>
      <c r="S170" s="12"/>
      <c r="T170" s="22"/>
      <c r="U170" s="21"/>
    </row>
    <row r="171" spans="1:21" ht="15.75" customHeight="1">
      <c r="A171" s="20">
        <v>42095</v>
      </c>
      <c r="B171" s="22" t="s">
        <v>10</v>
      </c>
      <c r="C171" s="19">
        <v>92632</v>
      </c>
      <c r="D171" s="25">
        <v>9.854</v>
      </c>
      <c r="E171" s="14">
        <f aca="true" t="shared" si="9" ref="E171:E178">+C171*D171</f>
        <v>912795.7279999999</v>
      </c>
      <c r="F171" s="12">
        <f>ROUND(SUM(E171:$E$227)/SUM(C171:$C$227),3)</f>
        <v>10.228</v>
      </c>
      <c r="G171" s="22" t="s">
        <v>6</v>
      </c>
      <c r="H171" s="18">
        <v>42095</v>
      </c>
      <c r="I171" s="38"/>
      <c r="N171" s="20"/>
      <c r="O171" s="22"/>
      <c r="P171" s="19"/>
      <c r="Q171" s="25"/>
      <c r="R171" s="14"/>
      <c r="S171" s="12"/>
      <c r="T171" s="22"/>
      <c r="U171" s="21"/>
    </row>
    <row r="172" spans="1:21" ht="15.75" customHeight="1">
      <c r="A172" s="20">
        <v>42125</v>
      </c>
      <c r="B172" s="22" t="s">
        <v>10</v>
      </c>
      <c r="C172" s="19">
        <v>53378</v>
      </c>
      <c r="D172" s="25">
        <v>9.941</v>
      </c>
      <c r="E172" s="14">
        <f t="shared" si="9"/>
        <v>530630.6980000001</v>
      </c>
      <c r="F172" s="12">
        <f>ROUND(SUM(E172:$E$227)/SUM(C172:$C$227),3)</f>
        <v>10.235</v>
      </c>
      <c r="G172" s="22" t="s">
        <v>6</v>
      </c>
      <c r="H172" s="18">
        <v>42125</v>
      </c>
      <c r="I172" s="38"/>
      <c r="N172" s="20"/>
      <c r="O172" s="22"/>
      <c r="P172" s="19"/>
      <c r="Q172" s="25"/>
      <c r="R172" s="14"/>
      <c r="S172" s="12"/>
      <c r="T172" s="22"/>
      <c r="U172" s="21"/>
    </row>
    <row r="173" spans="1:21" ht="15.75" customHeight="1">
      <c r="A173" s="20">
        <v>42156</v>
      </c>
      <c r="B173" s="22" t="s">
        <v>10</v>
      </c>
      <c r="C173" s="19">
        <v>27379</v>
      </c>
      <c r="D173" s="25">
        <v>9.96</v>
      </c>
      <c r="E173" s="14">
        <f t="shared" si="9"/>
        <v>272694.84</v>
      </c>
      <c r="F173" s="12">
        <f>ROUND(SUM(E173:$E$227)/SUM(C173:$C$227),3)</f>
        <v>10.238</v>
      </c>
      <c r="G173" s="22" t="s">
        <v>6</v>
      </c>
      <c r="H173" s="18">
        <v>42156</v>
      </c>
      <c r="I173" s="38"/>
      <c r="N173" s="20"/>
      <c r="O173" s="22"/>
      <c r="P173" s="19"/>
      <c r="Q173" s="25"/>
      <c r="R173" s="14"/>
      <c r="S173" s="12"/>
      <c r="T173" s="22"/>
      <c r="U173" s="21"/>
    </row>
    <row r="174" spans="1:21" ht="15.75" customHeight="1">
      <c r="A174" s="20">
        <v>42186</v>
      </c>
      <c r="B174" s="22" t="s">
        <v>10</v>
      </c>
      <c r="C174" s="19">
        <v>18114</v>
      </c>
      <c r="D174" s="25">
        <v>9.972</v>
      </c>
      <c r="E174" s="14">
        <f t="shared" si="9"/>
        <v>180632.808</v>
      </c>
      <c r="F174" s="12">
        <f>ROUND(SUM(E174:$E$227)/SUM(C174:$C$227),3)</f>
        <v>10.239</v>
      </c>
      <c r="G174" s="22" t="s">
        <v>6</v>
      </c>
      <c r="H174" s="18">
        <v>42186</v>
      </c>
      <c r="I174" s="38"/>
      <c r="N174" s="20"/>
      <c r="O174" s="22"/>
      <c r="P174" s="19"/>
      <c r="Q174" s="25"/>
      <c r="R174" s="14"/>
      <c r="S174" s="12"/>
      <c r="T174" s="22"/>
      <c r="U174" s="21"/>
    </row>
    <row r="175" spans="1:21" ht="15.75" customHeight="1">
      <c r="A175" s="20">
        <v>42217</v>
      </c>
      <c r="B175" s="22" t="s">
        <v>10</v>
      </c>
      <c r="C175" s="19">
        <v>15995</v>
      </c>
      <c r="D175" s="25">
        <v>10.012</v>
      </c>
      <c r="E175" s="14">
        <f t="shared" si="9"/>
        <v>160141.94</v>
      </c>
      <c r="F175" s="12">
        <f>ROUND(SUM(E175:$E$227)/SUM(C175:$C$227),3)</f>
        <v>10.24</v>
      </c>
      <c r="G175" s="22" t="s">
        <v>6</v>
      </c>
      <c r="H175" s="18">
        <v>42217</v>
      </c>
      <c r="I175" s="38"/>
      <c r="N175" s="20"/>
      <c r="O175" s="22"/>
      <c r="P175" s="19"/>
      <c r="Q175" s="25"/>
      <c r="R175" s="14"/>
      <c r="S175" s="12"/>
      <c r="T175" s="22"/>
      <c r="U175" s="21"/>
    </row>
    <row r="176" spans="1:21" ht="15.75" customHeight="1">
      <c r="A176" s="20">
        <v>42248</v>
      </c>
      <c r="B176" s="22" t="s">
        <v>10</v>
      </c>
      <c r="C176" s="19">
        <v>41267</v>
      </c>
      <c r="D176" s="25">
        <v>9.992</v>
      </c>
      <c r="E176" s="14">
        <f t="shared" si="9"/>
        <v>412339.86400000006</v>
      </c>
      <c r="F176" s="12">
        <f>ROUND(SUM(E176:$E$227)/SUM(C176:$C$227),3)</f>
        <v>10.241</v>
      </c>
      <c r="G176" s="22" t="s">
        <v>6</v>
      </c>
      <c r="H176" s="18">
        <v>42248</v>
      </c>
      <c r="I176" s="38"/>
      <c r="N176" s="20"/>
      <c r="O176" s="22"/>
      <c r="P176" s="19"/>
      <c r="Q176" s="25"/>
      <c r="R176" s="14"/>
      <c r="S176" s="12"/>
      <c r="T176" s="22"/>
      <c r="U176" s="21"/>
    </row>
    <row r="177" spans="1:21" ht="15.75" customHeight="1">
      <c r="A177" s="20">
        <v>42278</v>
      </c>
      <c r="B177" s="22" t="s">
        <v>10</v>
      </c>
      <c r="C177" s="19">
        <v>103976</v>
      </c>
      <c r="D177" s="25">
        <v>9.939</v>
      </c>
      <c r="E177" s="14">
        <f t="shared" si="9"/>
        <v>1033417.464</v>
      </c>
      <c r="F177" s="12">
        <f>ROUND(SUM(E177:$E$227)/SUM(C177:$C$227),3)</f>
        <v>10.243</v>
      </c>
      <c r="G177" s="22" t="s">
        <v>6</v>
      </c>
      <c r="H177" s="18">
        <v>42278</v>
      </c>
      <c r="I177" s="38"/>
      <c r="N177" s="20"/>
      <c r="O177" s="22"/>
      <c r="P177" s="19"/>
      <c r="Q177" s="25"/>
      <c r="R177" s="14"/>
      <c r="S177" s="12"/>
      <c r="T177" s="22"/>
      <c r="U177" s="21"/>
    </row>
    <row r="178" spans="1:21" ht="15.75" customHeight="1">
      <c r="A178" s="20">
        <v>42309</v>
      </c>
      <c r="B178" s="22" t="s">
        <v>10</v>
      </c>
      <c r="C178" s="19">
        <v>118555</v>
      </c>
      <c r="D178" s="25">
        <v>9.986</v>
      </c>
      <c r="E178" s="14">
        <f t="shared" si="9"/>
        <v>1183890.23</v>
      </c>
      <c r="F178" s="12">
        <f>ROUND(SUM(E178:$E$227)/SUM(C178:$C$227),3)</f>
        <v>10.25</v>
      </c>
      <c r="G178" s="22" t="s">
        <v>6</v>
      </c>
      <c r="H178" s="18">
        <v>42309</v>
      </c>
      <c r="I178" s="38"/>
      <c r="N178" s="20"/>
      <c r="O178" s="22"/>
      <c r="P178" s="19"/>
      <c r="Q178" s="25"/>
      <c r="R178" s="14"/>
      <c r="S178" s="12"/>
      <c r="T178" s="22"/>
      <c r="U178" s="21"/>
    </row>
    <row r="179" spans="1:21" ht="15.75" customHeight="1">
      <c r="A179" s="20">
        <v>42339</v>
      </c>
      <c r="B179" s="22" t="s">
        <v>10</v>
      </c>
      <c r="C179" s="19">
        <v>132218</v>
      </c>
      <c r="D179" s="25">
        <v>9.994</v>
      </c>
      <c r="E179" s="14">
        <f aca="true" t="shared" si="10" ref="E179:E187">+C179*D179</f>
        <v>1321386.692</v>
      </c>
      <c r="F179" s="12">
        <f>ROUND(SUM(E179:$E$227)/SUM(C179:$C$227),3)</f>
        <v>10.256</v>
      </c>
      <c r="G179" s="22" t="s">
        <v>6</v>
      </c>
      <c r="H179" s="18">
        <v>42339</v>
      </c>
      <c r="I179" s="38"/>
      <c r="N179" s="20"/>
      <c r="O179" s="22"/>
      <c r="P179" s="19"/>
      <c r="Q179" s="25"/>
      <c r="R179" s="14"/>
      <c r="S179" s="12"/>
      <c r="T179" s="22"/>
      <c r="U179" s="21"/>
    </row>
    <row r="180" spans="1:21" ht="15.75" customHeight="1">
      <c r="A180" s="20">
        <v>42370</v>
      </c>
      <c r="B180" s="22" t="s">
        <v>10</v>
      </c>
      <c r="C180" s="19">
        <v>214262</v>
      </c>
      <c r="D180" s="25">
        <v>9.95</v>
      </c>
      <c r="E180" s="14">
        <f t="shared" si="10"/>
        <v>2131906.9</v>
      </c>
      <c r="F180" s="12">
        <f>ROUND(SUM(E180:$E$227)/SUM(C180:$C$227),3)</f>
        <v>10.264</v>
      </c>
      <c r="G180" s="22" t="s">
        <v>6</v>
      </c>
      <c r="H180" s="18">
        <v>42370</v>
      </c>
      <c r="I180" s="38"/>
      <c r="N180" s="20"/>
      <c r="O180" s="22"/>
      <c r="P180" s="19"/>
      <c r="Q180" s="25"/>
      <c r="R180" s="14"/>
      <c r="S180" s="12"/>
      <c r="T180" s="22"/>
      <c r="U180" s="21"/>
    </row>
    <row r="181" spans="1:21" ht="15.75" customHeight="1">
      <c r="A181" s="20">
        <v>42401</v>
      </c>
      <c r="B181" s="22" t="s">
        <v>10</v>
      </c>
      <c r="C181" s="19">
        <v>169519</v>
      </c>
      <c r="D181" s="25">
        <v>9.959</v>
      </c>
      <c r="E181" s="14">
        <f t="shared" si="10"/>
        <v>1688239.721</v>
      </c>
      <c r="F181" s="12">
        <f>ROUND(SUM(E181:$E$227)/SUM(C181:$C$227),3)</f>
        <v>10.279</v>
      </c>
      <c r="G181" s="22" t="s">
        <v>6</v>
      </c>
      <c r="H181" s="18">
        <v>42401</v>
      </c>
      <c r="I181" s="38"/>
      <c r="N181" s="20"/>
      <c r="O181" s="22"/>
      <c r="P181" s="19"/>
      <c r="Q181" s="25"/>
      <c r="R181" s="14"/>
      <c r="S181" s="12"/>
      <c r="T181" s="22"/>
      <c r="U181" s="21"/>
    </row>
    <row r="182" spans="1:21" ht="15.75" customHeight="1">
      <c r="A182" s="20">
        <v>42430</v>
      </c>
      <c r="B182" s="22" t="s">
        <v>10</v>
      </c>
      <c r="C182" s="19">
        <v>156961</v>
      </c>
      <c r="D182" s="25">
        <v>9.974</v>
      </c>
      <c r="E182" s="14">
        <f t="shared" si="10"/>
        <v>1565529.014</v>
      </c>
      <c r="F182" s="12">
        <f>ROUND(SUM(E182:$E$227)/SUM(C182:$C$227),3)</f>
        <v>10.291</v>
      </c>
      <c r="G182" s="22" t="s">
        <v>6</v>
      </c>
      <c r="H182" s="18">
        <v>42430</v>
      </c>
      <c r="I182" s="38"/>
      <c r="N182" s="20"/>
      <c r="O182" s="22"/>
      <c r="P182" s="19"/>
      <c r="Q182" s="25"/>
      <c r="R182" s="14"/>
      <c r="S182" s="12"/>
      <c r="T182" s="22"/>
      <c r="U182" s="21"/>
    </row>
    <row r="183" spans="1:21" ht="15.75" customHeight="1">
      <c r="A183" s="20">
        <v>42461</v>
      </c>
      <c r="B183" s="22" t="s">
        <v>10</v>
      </c>
      <c r="C183" s="19">
        <v>94585</v>
      </c>
      <c r="D183" s="25">
        <v>9.995</v>
      </c>
      <c r="E183" s="14">
        <f t="shared" si="10"/>
        <v>945377.075</v>
      </c>
      <c r="F183" s="12">
        <f>ROUND(SUM(E183:$E$227)/SUM(C183:$C$227),3)</f>
        <v>10.304</v>
      </c>
      <c r="G183" s="22" t="s">
        <v>6</v>
      </c>
      <c r="H183" s="18">
        <v>42461</v>
      </c>
      <c r="I183" s="38"/>
      <c r="N183" s="20"/>
      <c r="O183" s="22"/>
      <c r="P183" s="19"/>
      <c r="Q183" s="25"/>
      <c r="R183" s="14"/>
      <c r="S183" s="12"/>
      <c r="T183" s="22"/>
      <c r="U183" s="21"/>
    </row>
    <row r="184" spans="1:21" ht="15.75" customHeight="1">
      <c r="A184" s="20">
        <v>42491</v>
      </c>
      <c r="B184" s="22" t="s">
        <v>10</v>
      </c>
      <c r="C184" s="19">
        <v>42460</v>
      </c>
      <c r="D184" s="25">
        <v>9.942</v>
      </c>
      <c r="E184" s="14">
        <f t="shared" si="10"/>
        <v>422137.32</v>
      </c>
      <c r="F184" s="12">
        <f>ROUND(SUM(E184:$E$227)/SUM(C184:$C$227),3)</f>
        <v>10.311</v>
      </c>
      <c r="G184" s="22" t="s">
        <v>6</v>
      </c>
      <c r="H184" s="18">
        <v>42491</v>
      </c>
      <c r="I184" s="38"/>
      <c r="N184" s="20"/>
      <c r="O184" s="22"/>
      <c r="P184" s="19"/>
      <c r="Q184" s="25"/>
      <c r="R184" s="14"/>
      <c r="S184" s="12"/>
      <c r="T184" s="22"/>
      <c r="U184" s="21"/>
    </row>
    <row r="185" spans="1:21" s="7" customFormat="1" ht="12.75">
      <c r="A185" s="20">
        <v>42522</v>
      </c>
      <c r="B185" s="22" t="s">
        <v>10</v>
      </c>
      <c r="C185" s="19">
        <v>19781</v>
      </c>
      <c r="D185" s="25">
        <v>9.958</v>
      </c>
      <c r="E185" s="14">
        <f t="shared" si="10"/>
        <v>196979.198</v>
      </c>
      <c r="F185" s="12">
        <f>ROUND(SUM(E185:$E$227)/SUM(C185:$C$227),3)</f>
        <v>10.315</v>
      </c>
      <c r="G185" s="22" t="s">
        <v>6</v>
      </c>
      <c r="H185" s="18">
        <v>42522</v>
      </c>
      <c r="I185" s="38"/>
      <c r="N185" s="20"/>
      <c r="O185" s="22"/>
      <c r="P185" s="19"/>
      <c r="Q185" s="25"/>
      <c r="R185" s="14"/>
      <c r="S185" s="12"/>
      <c r="T185" s="22"/>
      <c r="U185" s="21"/>
    </row>
    <row r="186" spans="1:21" s="7" customFormat="1" ht="12.75">
      <c r="A186" s="20">
        <v>42552</v>
      </c>
      <c r="B186" s="22" t="s">
        <v>10</v>
      </c>
      <c r="C186" s="19">
        <v>17174</v>
      </c>
      <c r="D186" s="25">
        <v>10.039</v>
      </c>
      <c r="E186" s="14">
        <f t="shared" si="10"/>
        <v>172409.786</v>
      </c>
      <c r="F186" s="12">
        <f>ROUND(SUM(E186:$E$227)/SUM(C186:$C$227),3)</f>
        <v>10.317</v>
      </c>
      <c r="G186" s="22" t="s">
        <v>6</v>
      </c>
      <c r="H186" s="18">
        <v>42552</v>
      </c>
      <c r="I186" s="38"/>
      <c r="N186" s="20"/>
      <c r="O186" s="22"/>
      <c r="P186" s="19"/>
      <c r="Q186" s="25"/>
      <c r="R186" s="14"/>
      <c r="S186" s="12"/>
      <c r="T186" s="22"/>
      <c r="U186" s="21"/>
    </row>
    <row r="187" spans="1:21" s="7" customFormat="1" ht="12.75">
      <c r="A187" s="20">
        <v>42583</v>
      </c>
      <c r="B187" s="22" t="s">
        <v>10</v>
      </c>
      <c r="C187" s="19">
        <v>19750</v>
      </c>
      <c r="D187" s="25">
        <v>10.019</v>
      </c>
      <c r="E187" s="14">
        <f t="shared" si="10"/>
        <v>197875.25</v>
      </c>
      <c r="F187" s="12">
        <f>ROUND(SUM(E187:$E$227)/SUM(C187:$C$227),3)</f>
        <v>10.318</v>
      </c>
      <c r="G187" s="22" t="s">
        <v>6</v>
      </c>
      <c r="H187" s="18">
        <v>42583</v>
      </c>
      <c r="I187" s="38"/>
      <c r="N187" s="20"/>
      <c r="O187" s="22"/>
      <c r="P187" s="19"/>
      <c r="Q187" s="25"/>
      <c r="R187" s="14"/>
      <c r="S187" s="12"/>
      <c r="T187" s="22"/>
      <c r="U187" s="21"/>
    </row>
    <row r="188" spans="1:21" s="7" customFormat="1" ht="12.75">
      <c r="A188" s="20">
        <v>42614</v>
      </c>
      <c r="B188" s="22" t="s">
        <v>10</v>
      </c>
      <c r="C188" s="19">
        <v>21213</v>
      </c>
      <c r="D188" s="25">
        <v>10.022</v>
      </c>
      <c r="E188" s="14">
        <f aca="true" t="shared" si="11" ref="E188:E198">+C188*D188</f>
        <v>212596.68600000002</v>
      </c>
      <c r="F188" s="12">
        <f>ROUND(SUM(E188:$E$227)/SUM(C188:$C$227),3)</f>
        <v>10.319</v>
      </c>
      <c r="G188" s="22" t="s">
        <v>6</v>
      </c>
      <c r="H188" s="18">
        <v>42614</v>
      </c>
      <c r="I188" s="38"/>
      <c r="N188" s="20"/>
      <c r="O188" s="22"/>
      <c r="P188" s="19"/>
      <c r="Q188" s="25"/>
      <c r="R188" s="14"/>
      <c r="S188" s="12"/>
      <c r="T188" s="22"/>
      <c r="U188" s="21"/>
    </row>
    <row r="189" spans="1:21" s="7" customFormat="1" ht="12.75">
      <c r="A189" s="20">
        <v>42644</v>
      </c>
      <c r="B189" s="22" t="s">
        <v>10</v>
      </c>
      <c r="C189" s="19">
        <v>99401</v>
      </c>
      <c r="D189" s="25">
        <v>10.043</v>
      </c>
      <c r="E189" s="14">
        <f t="shared" si="11"/>
        <v>998284.2429999999</v>
      </c>
      <c r="F189" s="12">
        <f>ROUND(SUM(E189:$E$227)/SUM(C189:$C$227),3)</f>
        <v>10.321</v>
      </c>
      <c r="G189" s="22" t="s">
        <v>6</v>
      </c>
      <c r="H189" s="18">
        <v>42644</v>
      </c>
      <c r="I189" s="38"/>
      <c r="N189" s="20"/>
      <c r="O189" s="22"/>
      <c r="P189" s="19"/>
      <c r="Q189" s="25"/>
      <c r="R189" s="14"/>
      <c r="S189" s="12"/>
      <c r="T189" s="22"/>
      <c r="U189" s="21"/>
    </row>
    <row r="190" spans="1:21" s="7" customFormat="1" ht="12.75">
      <c r="A190" s="20">
        <v>42675</v>
      </c>
      <c r="B190" s="22" t="s">
        <v>10</v>
      </c>
      <c r="C190" s="19">
        <v>162670</v>
      </c>
      <c r="D190" s="25">
        <v>9.988</v>
      </c>
      <c r="E190" s="14">
        <f t="shared" si="11"/>
        <v>1624747.96</v>
      </c>
      <c r="F190" s="12">
        <f>ROUND(SUM(E190:$E$227)/SUM(C190:$C$227),3)</f>
        <v>10.328</v>
      </c>
      <c r="G190" s="22" t="s">
        <v>6</v>
      </c>
      <c r="H190" s="18">
        <v>42675</v>
      </c>
      <c r="I190" s="38"/>
      <c r="N190" s="20"/>
      <c r="O190" s="22"/>
      <c r="P190" s="19"/>
      <c r="Q190" s="25"/>
      <c r="R190" s="14"/>
      <c r="S190" s="12"/>
      <c r="T190" s="22"/>
      <c r="U190" s="21"/>
    </row>
    <row r="191" spans="1:21" s="7" customFormat="1" ht="12.75">
      <c r="A191" s="20">
        <v>42705</v>
      </c>
      <c r="B191" s="22" t="s">
        <v>10</v>
      </c>
      <c r="C191" s="19">
        <v>187298</v>
      </c>
      <c r="D191" s="25">
        <v>9.967</v>
      </c>
      <c r="E191" s="14">
        <f t="shared" si="11"/>
        <v>1866799.1660000002</v>
      </c>
      <c r="F191" s="12">
        <f>ROUND(SUM(E191:$E$227)/SUM(C191:$C$227),3)</f>
        <v>10.343</v>
      </c>
      <c r="G191" s="22" t="s">
        <v>6</v>
      </c>
      <c r="H191" s="18">
        <v>42705</v>
      </c>
      <c r="I191" s="38"/>
      <c r="N191" s="20"/>
      <c r="O191" s="22"/>
      <c r="P191" s="19"/>
      <c r="Q191" s="25"/>
      <c r="R191" s="14"/>
      <c r="S191" s="12"/>
      <c r="T191" s="22"/>
      <c r="U191" s="21"/>
    </row>
    <row r="192" spans="1:21" s="7" customFormat="1" ht="12.75">
      <c r="A192" s="20">
        <v>42736</v>
      </c>
      <c r="B192" s="22" t="s">
        <v>10</v>
      </c>
      <c r="C192" s="19">
        <v>230196</v>
      </c>
      <c r="D192" s="25">
        <v>9.931</v>
      </c>
      <c r="E192" s="14">
        <f t="shared" si="11"/>
        <v>2286076.476</v>
      </c>
      <c r="F192" s="12">
        <f>ROUND(SUM(E192:$E$227)/SUM(C192:$C$227),3)</f>
        <v>10.364</v>
      </c>
      <c r="G192" s="22" t="s">
        <v>6</v>
      </c>
      <c r="H192" s="18">
        <v>42736</v>
      </c>
      <c r="I192" s="38"/>
      <c r="N192" s="20"/>
      <c r="O192" s="22"/>
      <c r="P192" s="19"/>
      <c r="Q192" s="25"/>
      <c r="R192" s="14"/>
      <c r="S192" s="12"/>
      <c r="T192" s="22"/>
      <c r="U192" s="21"/>
    </row>
    <row r="193" spans="1:21" ht="12.75">
      <c r="A193" s="20">
        <v>42767</v>
      </c>
      <c r="B193" s="22" t="s">
        <v>10</v>
      </c>
      <c r="C193" s="19">
        <v>176986</v>
      </c>
      <c r="D193" s="25">
        <v>9.978</v>
      </c>
      <c r="E193" s="14">
        <f>+C193*D193</f>
        <v>1765966.308</v>
      </c>
      <c r="F193" s="12">
        <f>ROUND(SUM(E193:$E$227)/SUM(C193:$C$227),3)</f>
        <v>10.395</v>
      </c>
      <c r="G193" s="22" t="s">
        <v>6</v>
      </c>
      <c r="H193" s="18">
        <v>42767</v>
      </c>
      <c r="I193" s="38"/>
      <c r="N193" s="20"/>
      <c r="O193" s="22"/>
      <c r="P193" s="19"/>
      <c r="Q193" s="25"/>
      <c r="R193" s="14"/>
      <c r="S193" s="12"/>
      <c r="T193" s="22"/>
      <c r="U193" s="21"/>
    </row>
    <row r="194" spans="1:21" s="7" customFormat="1" ht="12.75">
      <c r="A194" s="20">
        <v>42795</v>
      </c>
      <c r="B194" s="22" t="s">
        <v>10</v>
      </c>
      <c r="C194" s="19">
        <v>128822</v>
      </c>
      <c r="D194" s="25">
        <v>10.009</v>
      </c>
      <c r="E194" s="14">
        <f>+C194*D194</f>
        <v>1289379.398</v>
      </c>
      <c r="F194" s="12">
        <f>ROUND(SUM(E194:$E$227)/SUM(C194:$C$227),3)</f>
        <v>10.419</v>
      </c>
      <c r="G194" s="22" t="s">
        <v>6</v>
      </c>
      <c r="H194" s="18">
        <v>42795</v>
      </c>
      <c r="I194" s="38"/>
      <c r="N194" s="20"/>
      <c r="O194" s="22"/>
      <c r="P194" s="19"/>
      <c r="Q194" s="25"/>
      <c r="R194" s="14"/>
      <c r="S194" s="12"/>
      <c r="T194" s="22"/>
      <c r="U194" s="21"/>
    </row>
    <row r="195" spans="1:21" s="7" customFormat="1" ht="12.75">
      <c r="A195" s="20">
        <v>42826</v>
      </c>
      <c r="B195" s="22" t="s">
        <v>10</v>
      </c>
      <c r="C195" s="19">
        <v>105863</v>
      </c>
      <c r="D195" s="25">
        <v>10.05</v>
      </c>
      <c r="E195" s="14">
        <f>C195*D195</f>
        <v>1063923.1500000001</v>
      </c>
      <c r="F195" s="12">
        <f>ROUND(SUM(E195:$E$227)/SUM(C195:$C$227),3)</f>
        <v>10.437</v>
      </c>
      <c r="G195" s="22" t="s">
        <v>6</v>
      </c>
      <c r="H195" s="18">
        <v>42826</v>
      </c>
      <c r="I195" s="38"/>
      <c r="N195" s="20"/>
      <c r="O195" s="22"/>
      <c r="P195" s="19"/>
      <c r="Q195" s="25"/>
      <c r="R195" s="14"/>
      <c r="S195" s="12"/>
      <c r="T195" s="22"/>
      <c r="U195" s="21"/>
    </row>
    <row r="196" spans="1:21" s="7" customFormat="1" ht="12.75">
      <c r="A196" s="20">
        <v>42856</v>
      </c>
      <c r="B196" s="22" t="s">
        <v>10</v>
      </c>
      <c r="C196" s="19">
        <v>50051</v>
      </c>
      <c r="D196" s="25">
        <v>10.038</v>
      </c>
      <c r="E196" s="14">
        <f>+C196*D196</f>
        <v>502411.938</v>
      </c>
      <c r="F196" s="12">
        <f>ROUND(SUM(E196:$E$227)/SUM(C196:$C$227),3)</f>
        <v>10.451</v>
      </c>
      <c r="G196" s="22" t="s">
        <v>6</v>
      </c>
      <c r="H196" s="18">
        <v>42856</v>
      </c>
      <c r="I196" s="38"/>
      <c r="N196" s="20"/>
      <c r="O196" s="22"/>
      <c r="P196" s="19"/>
      <c r="Q196" s="25"/>
      <c r="R196" s="14"/>
      <c r="S196" s="12"/>
      <c r="T196" s="22"/>
      <c r="U196" s="21"/>
    </row>
    <row r="197" spans="1:21" s="7" customFormat="1" ht="12.75">
      <c r="A197" s="20">
        <v>42887</v>
      </c>
      <c r="B197" s="22" t="s">
        <v>10</v>
      </c>
      <c r="C197" s="19">
        <v>19935</v>
      </c>
      <c r="D197" s="25">
        <v>10.033</v>
      </c>
      <c r="E197" s="14">
        <f t="shared" si="11"/>
        <v>200007.85499999998</v>
      </c>
      <c r="F197" s="12">
        <f>ROUND(SUM(E197:$E$227)/SUM(C197:$C$227),3)</f>
        <v>10.459</v>
      </c>
      <c r="G197" s="22" t="s">
        <v>6</v>
      </c>
      <c r="H197" s="18">
        <v>42887</v>
      </c>
      <c r="I197" s="38"/>
      <c r="N197" s="20"/>
      <c r="O197" s="22"/>
      <c r="P197" s="19"/>
      <c r="Q197" s="25"/>
      <c r="R197" s="14"/>
      <c r="S197" s="12"/>
      <c r="T197" s="22"/>
      <c r="U197" s="21"/>
    </row>
    <row r="198" spans="1:21" s="7" customFormat="1" ht="12.75">
      <c r="A198" s="20">
        <v>42917</v>
      </c>
      <c r="B198" s="22" t="s">
        <v>10</v>
      </c>
      <c r="C198" s="19">
        <v>19712</v>
      </c>
      <c r="D198" s="25">
        <v>9.989</v>
      </c>
      <c r="E198" s="14">
        <f t="shared" si="11"/>
        <v>196903.168</v>
      </c>
      <c r="F198" s="12">
        <f>ROUND(SUM(E198:$E$227)/SUM(C198:$C$227),3)</f>
        <v>10.462</v>
      </c>
      <c r="G198" s="22" t="s">
        <v>6</v>
      </c>
      <c r="H198" s="18">
        <v>42917</v>
      </c>
      <c r="I198" s="38"/>
      <c r="N198" s="20"/>
      <c r="O198" s="22"/>
      <c r="P198" s="19"/>
      <c r="Q198" s="25"/>
      <c r="R198" s="14"/>
      <c r="S198" s="12"/>
      <c r="T198" s="22"/>
      <c r="U198" s="21"/>
    </row>
    <row r="199" spans="1:21" s="7" customFormat="1" ht="12.75">
      <c r="A199" s="20">
        <v>42948</v>
      </c>
      <c r="B199" s="28" t="s">
        <v>10</v>
      </c>
      <c r="C199" s="19">
        <v>21090</v>
      </c>
      <c r="D199" s="25">
        <v>9.985</v>
      </c>
      <c r="E199" s="14">
        <f aca="true" t="shared" si="12" ref="E199:E208">+C199*D199</f>
        <v>210583.65</v>
      </c>
      <c r="F199" s="12">
        <f>ROUND(SUM(E199:$E$227)/SUM(C199:$C$227),3)</f>
        <v>10.465</v>
      </c>
      <c r="G199" s="28" t="s">
        <v>6</v>
      </c>
      <c r="H199" s="18">
        <v>42948</v>
      </c>
      <c r="I199" s="38"/>
      <c r="N199" s="20"/>
      <c r="O199" s="22"/>
      <c r="P199" s="19"/>
      <c r="Q199" s="25"/>
      <c r="R199" s="14"/>
      <c r="S199" s="12"/>
      <c r="T199" s="22"/>
      <c r="U199" s="21"/>
    </row>
    <row r="200" spans="1:21" s="7" customFormat="1" ht="12.75">
      <c r="A200" s="20">
        <v>42979</v>
      </c>
      <c r="B200" s="28" t="s">
        <v>10</v>
      </c>
      <c r="C200" s="19">
        <v>44729</v>
      </c>
      <c r="D200" s="25">
        <v>10.006</v>
      </c>
      <c r="E200" s="14">
        <f t="shared" si="12"/>
        <v>447558.374</v>
      </c>
      <c r="F200" s="12">
        <f>ROUND(SUM(E200:$E$227)/SUM(C200:$C$227),3)</f>
        <v>10.469</v>
      </c>
      <c r="G200" s="28" t="s">
        <v>6</v>
      </c>
      <c r="H200" s="18">
        <v>42979</v>
      </c>
      <c r="I200" s="38"/>
      <c r="N200" s="20"/>
      <c r="O200" s="22"/>
      <c r="P200" s="19"/>
      <c r="Q200" s="25"/>
      <c r="R200" s="14"/>
      <c r="S200" s="12"/>
      <c r="T200" s="22"/>
      <c r="U200" s="21"/>
    </row>
    <row r="201" spans="1:21" s="7" customFormat="1" ht="12.75">
      <c r="A201" s="20">
        <v>43009</v>
      </c>
      <c r="B201" s="28" t="s">
        <v>10</v>
      </c>
      <c r="C201" s="19">
        <v>77386</v>
      </c>
      <c r="D201" s="25">
        <v>10.039</v>
      </c>
      <c r="E201" s="14">
        <f t="shared" si="12"/>
        <v>776878.054</v>
      </c>
      <c r="F201" s="12">
        <f>ROUND(SUM(E201:$E$227)/SUM(C201:$C$227),3)</f>
        <v>10.477</v>
      </c>
      <c r="G201" s="28" t="s">
        <v>6</v>
      </c>
      <c r="H201" s="18">
        <v>43009</v>
      </c>
      <c r="I201" s="38"/>
      <c r="N201" s="20"/>
      <c r="O201" s="22"/>
      <c r="P201" s="19"/>
      <c r="Q201" s="25"/>
      <c r="R201" s="14"/>
      <c r="S201" s="12"/>
      <c r="T201" s="22"/>
      <c r="U201" s="21"/>
    </row>
    <row r="202" spans="1:21" s="7" customFormat="1" ht="12.75">
      <c r="A202" s="20">
        <v>43040</v>
      </c>
      <c r="B202" s="28" t="s">
        <v>10</v>
      </c>
      <c r="C202" s="19">
        <v>146607</v>
      </c>
      <c r="D202" s="25">
        <v>9.968</v>
      </c>
      <c r="E202" s="14">
        <f t="shared" si="12"/>
        <v>1461378.576</v>
      </c>
      <c r="F202" s="12">
        <f>ROUND(SUM(E202:$E$227)/SUM(C202:$C$227),3)</f>
        <v>10.49</v>
      </c>
      <c r="G202" s="28" t="s">
        <v>6</v>
      </c>
      <c r="H202" s="18">
        <v>43040</v>
      </c>
      <c r="I202" s="38"/>
      <c r="N202" s="20"/>
      <c r="O202" s="22"/>
      <c r="P202" s="19"/>
      <c r="Q202" s="25"/>
      <c r="R202" s="14"/>
      <c r="S202" s="12"/>
      <c r="T202" s="22"/>
      <c r="U202" s="21"/>
    </row>
    <row r="203" spans="1:21" s="7" customFormat="1" ht="12.75">
      <c r="A203" s="20">
        <v>43070</v>
      </c>
      <c r="B203" s="22" t="s">
        <v>10</v>
      </c>
      <c r="C203" s="19">
        <v>188784</v>
      </c>
      <c r="D203" s="25">
        <v>9.939</v>
      </c>
      <c r="E203" s="14">
        <f t="shared" si="12"/>
        <v>1876324.176</v>
      </c>
      <c r="F203" s="12">
        <f>ROUND(SUM(E203:$E$227)/SUM(C203:$C$227),3)</f>
        <v>10.522</v>
      </c>
      <c r="G203" s="22" t="s">
        <v>6</v>
      </c>
      <c r="H203" s="18">
        <v>43070</v>
      </c>
      <c r="I203" s="38"/>
      <c r="N203" s="20"/>
      <c r="O203" s="22"/>
      <c r="P203" s="19"/>
      <c r="Q203" s="25"/>
      <c r="R203" s="14"/>
      <c r="S203" s="12"/>
      <c r="T203" s="22"/>
      <c r="U203" s="21"/>
    </row>
    <row r="204" spans="1:21" s="7" customFormat="1" ht="12.75">
      <c r="A204" s="20">
        <v>43101</v>
      </c>
      <c r="B204" s="22" t="s">
        <v>10</v>
      </c>
      <c r="C204" s="19">
        <v>190675</v>
      </c>
      <c r="D204" s="25">
        <v>9.951</v>
      </c>
      <c r="E204" s="14">
        <f t="shared" si="12"/>
        <v>1897406.925</v>
      </c>
      <c r="F204" s="12">
        <f>ROUND(SUM(E204:$E$227)/SUM(C204:$C$227),3)</f>
        <v>10.571</v>
      </c>
      <c r="G204" s="28" t="s">
        <v>6</v>
      </c>
      <c r="H204" s="18">
        <v>43101</v>
      </c>
      <c r="I204" s="38"/>
      <c r="N204" s="20"/>
      <c r="O204" s="22"/>
      <c r="P204" s="19"/>
      <c r="Q204" s="25"/>
      <c r="R204" s="14"/>
      <c r="S204" s="12"/>
      <c r="T204" s="22"/>
      <c r="U204" s="21"/>
    </row>
    <row r="205" spans="1:21" s="7" customFormat="1" ht="12.75">
      <c r="A205" s="20">
        <v>43132</v>
      </c>
      <c r="B205" s="20" t="s">
        <v>10</v>
      </c>
      <c r="C205" s="19">
        <v>214424</v>
      </c>
      <c r="D205" s="25">
        <v>9.999</v>
      </c>
      <c r="E205" s="14">
        <f t="shared" si="12"/>
        <v>2144025.5760000004</v>
      </c>
      <c r="F205" s="12">
        <f>ROUND(SUM(E205:$E$227)/SUM(C205:$C$227),3)</f>
        <v>10.628</v>
      </c>
      <c r="G205" s="28" t="s">
        <v>6</v>
      </c>
      <c r="H205" s="18">
        <v>43132</v>
      </c>
      <c r="I205" s="38"/>
      <c r="N205" s="20"/>
      <c r="O205" s="22"/>
      <c r="P205" s="19"/>
      <c r="Q205" s="25"/>
      <c r="R205" s="14"/>
      <c r="S205" s="12"/>
      <c r="T205" s="22"/>
      <c r="U205" s="21"/>
    </row>
    <row r="206" spans="1:21" s="7" customFormat="1" ht="15">
      <c r="A206" s="20">
        <v>43160</v>
      </c>
      <c r="B206" s="20" t="s">
        <v>10</v>
      </c>
      <c r="C206" s="30">
        <v>195770</v>
      </c>
      <c r="D206" s="31">
        <v>9.963</v>
      </c>
      <c r="E206" s="14">
        <f t="shared" si="12"/>
        <v>1950456.5099999998</v>
      </c>
      <c r="F206" s="12">
        <f>ROUND(SUM(E206:$E$227)/SUM(C206:$C$227),3)</f>
        <v>10.702</v>
      </c>
      <c r="G206" s="28" t="s">
        <v>6</v>
      </c>
      <c r="H206" s="18">
        <v>43160</v>
      </c>
      <c r="I206" s="38"/>
      <c r="N206" s="20"/>
      <c r="O206" s="22"/>
      <c r="P206" s="19"/>
      <c r="Q206" s="25"/>
      <c r="R206" s="14"/>
      <c r="S206" s="12"/>
      <c r="T206" s="22"/>
      <c r="U206" s="21"/>
    </row>
    <row r="207" spans="1:21" s="7" customFormat="1" ht="15">
      <c r="A207" s="20">
        <v>43191</v>
      </c>
      <c r="B207" s="20" t="s">
        <v>10</v>
      </c>
      <c r="C207" s="30">
        <v>68233</v>
      </c>
      <c r="D207" s="31">
        <v>9.995</v>
      </c>
      <c r="E207" s="14">
        <f t="shared" si="12"/>
        <v>681988.835</v>
      </c>
      <c r="F207" s="12">
        <f>ROUND(SUM(E207:$E$227)/SUM(C207:$C$227),3)</f>
        <v>10.79</v>
      </c>
      <c r="G207" s="28" t="s">
        <v>6</v>
      </c>
      <c r="H207" s="18">
        <v>43191</v>
      </c>
      <c r="I207" s="38"/>
      <c r="N207" s="20"/>
      <c r="O207" s="22"/>
      <c r="P207" s="19"/>
      <c r="Q207" s="25"/>
      <c r="R207" s="14"/>
      <c r="S207" s="12"/>
      <c r="T207" s="22"/>
      <c r="U207" s="21"/>
    </row>
    <row r="208" spans="1:21" s="7" customFormat="1" ht="15">
      <c r="A208" s="20">
        <v>43221</v>
      </c>
      <c r="B208" s="20" t="s">
        <v>10</v>
      </c>
      <c r="C208" s="30">
        <v>31497</v>
      </c>
      <c r="D208" s="31">
        <v>9.961</v>
      </c>
      <c r="E208" s="14">
        <f t="shared" si="12"/>
        <v>313741.617</v>
      </c>
      <c r="F208" s="12">
        <f>ROUND(SUM(E208:$E$227)/SUM(C208:$C$227),3)</f>
        <v>10.824</v>
      </c>
      <c r="G208" s="29" t="s">
        <v>6</v>
      </c>
      <c r="H208" s="18">
        <v>43221</v>
      </c>
      <c r="I208" s="38"/>
      <c r="N208" s="20"/>
      <c r="O208" s="22"/>
      <c r="P208" s="19"/>
      <c r="Q208" s="25"/>
      <c r="R208" s="14"/>
      <c r="S208" s="12"/>
      <c r="T208" s="22"/>
      <c r="U208" s="21"/>
    </row>
    <row r="209" spans="1:21" s="7" customFormat="1" ht="15">
      <c r="A209" s="20">
        <v>43252</v>
      </c>
      <c r="B209" s="20" t="s">
        <v>10</v>
      </c>
      <c r="C209" s="30">
        <v>19193</v>
      </c>
      <c r="D209" s="31">
        <v>9.974</v>
      </c>
      <c r="E209" s="14">
        <f aca="true" t="shared" si="13" ref="E209:E217">+C209*D209</f>
        <v>191430.98200000002</v>
      </c>
      <c r="F209" s="12">
        <f>ROUND(SUM(E209:$E$227)/SUM(C209:$C$227),3)</f>
        <v>10.842</v>
      </c>
      <c r="G209" s="29" t="s">
        <v>6</v>
      </c>
      <c r="H209" s="18">
        <v>43252</v>
      </c>
      <c r="I209" s="38"/>
      <c r="N209" s="20"/>
      <c r="O209" s="22"/>
      <c r="P209" s="19"/>
      <c r="Q209" s="25"/>
      <c r="R209" s="14"/>
      <c r="S209" s="12"/>
      <c r="T209" s="22"/>
      <c r="U209" s="21"/>
    </row>
    <row r="210" spans="1:21" s="7" customFormat="1" ht="15">
      <c r="A210" s="20">
        <v>43282</v>
      </c>
      <c r="B210" s="20" t="s">
        <v>10</v>
      </c>
      <c r="C210" s="30">
        <v>15792</v>
      </c>
      <c r="D210" s="31">
        <v>10.034</v>
      </c>
      <c r="E210" s="14">
        <f t="shared" si="13"/>
        <v>158456.928</v>
      </c>
      <c r="F210" s="12">
        <f>ROUND(SUM(E210:$E$227)/SUM(C210:$C$227),3)</f>
        <v>10.853</v>
      </c>
      <c r="G210" s="29" t="s">
        <v>6</v>
      </c>
      <c r="H210" s="18">
        <v>43282</v>
      </c>
      <c r="I210" s="38"/>
      <c r="N210" s="20"/>
      <c r="O210" s="22"/>
      <c r="P210" s="19"/>
      <c r="Q210" s="25"/>
      <c r="R210" s="14"/>
      <c r="S210" s="12"/>
      <c r="T210" s="22"/>
      <c r="U210" s="21"/>
    </row>
    <row r="211" spans="1:21" s="7" customFormat="1" ht="15">
      <c r="A211" s="20">
        <v>43313</v>
      </c>
      <c r="B211" s="20" t="s">
        <v>10</v>
      </c>
      <c r="C211" s="30">
        <v>15874</v>
      </c>
      <c r="D211" s="31">
        <v>10.016</v>
      </c>
      <c r="E211" s="14">
        <f t="shared" si="13"/>
        <v>158993.984</v>
      </c>
      <c r="F211" s="12">
        <f>ROUND(SUM(E211:$E$227)/SUM(C211:$C$227),3)</f>
        <v>10.861</v>
      </c>
      <c r="G211" s="29" t="s">
        <v>6</v>
      </c>
      <c r="H211" s="18">
        <v>43313</v>
      </c>
      <c r="I211" s="38"/>
      <c r="N211" s="20"/>
      <c r="O211" s="22"/>
      <c r="P211" s="19"/>
      <c r="Q211" s="25"/>
      <c r="R211" s="14"/>
      <c r="S211" s="12"/>
      <c r="T211" s="22"/>
      <c r="U211" s="21"/>
    </row>
    <row r="212" spans="1:21" s="7" customFormat="1" ht="15">
      <c r="A212" s="20">
        <v>43344</v>
      </c>
      <c r="B212" s="20" t="s">
        <v>10</v>
      </c>
      <c r="C212" s="30">
        <v>32587</v>
      </c>
      <c r="D212" s="31">
        <v>9.967</v>
      </c>
      <c r="E212" s="14">
        <f t="shared" si="13"/>
        <v>324794.629</v>
      </c>
      <c r="F212" s="12">
        <f>ROUND(SUM(E212:$E$227)/SUM(C212:$C$227),3)</f>
        <v>10.87</v>
      </c>
      <c r="G212" s="29" t="s">
        <v>6</v>
      </c>
      <c r="H212" s="18">
        <v>43344</v>
      </c>
      <c r="I212" s="38"/>
      <c r="N212" s="20"/>
      <c r="O212" s="22"/>
      <c r="P212" s="19"/>
      <c r="Q212" s="25"/>
      <c r="R212" s="14"/>
      <c r="S212" s="12"/>
      <c r="T212" s="22"/>
      <c r="U212" s="21"/>
    </row>
    <row r="213" spans="1:21" s="7" customFormat="1" ht="16.5" customHeight="1">
      <c r="A213" s="20">
        <v>43374</v>
      </c>
      <c r="B213" s="20" t="s">
        <v>10</v>
      </c>
      <c r="C213" s="30">
        <v>85635</v>
      </c>
      <c r="D213" s="31">
        <v>9.97</v>
      </c>
      <c r="E213" s="14">
        <f t="shared" si="13"/>
        <v>853780.9500000001</v>
      </c>
      <c r="F213" s="12">
        <f>ROUND(SUM(E213:$E$227)/SUM(C213:$C$227),3)</f>
        <v>10.891</v>
      </c>
      <c r="G213" s="29" t="s">
        <v>6</v>
      </c>
      <c r="H213" s="18">
        <v>43374</v>
      </c>
      <c r="I213" s="38"/>
      <c r="N213" s="20"/>
      <c r="O213" s="22"/>
      <c r="P213" s="19"/>
      <c r="Q213" s="25"/>
      <c r="R213" s="14"/>
      <c r="S213" s="12"/>
      <c r="T213" s="22"/>
      <c r="U213" s="21"/>
    </row>
    <row r="214" spans="1:21" s="7" customFormat="1" ht="16.5" customHeight="1">
      <c r="A214" s="20">
        <v>43405</v>
      </c>
      <c r="B214" s="20" t="s">
        <v>10</v>
      </c>
      <c r="C214" s="30">
        <v>154496</v>
      </c>
      <c r="D214" s="31">
        <v>9.942</v>
      </c>
      <c r="E214" s="14">
        <f t="shared" si="13"/>
        <v>1535999.232</v>
      </c>
      <c r="F214" s="12">
        <f>ROUND(SUM(E214:$E$227)/SUM(C214:$C$227),3)</f>
        <v>10.948</v>
      </c>
      <c r="G214" s="29" t="s">
        <v>6</v>
      </c>
      <c r="H214" s="18">
        <v>43405</v>
      </c>
      <c r="I214" s="38"/>
      <c r="N214" s="20"/>
      <c r="O214" s="22"/>
      <c r="P214" s="19"/>
      <c r="Q214" s="25"/>
      <c r="R214" s="14"/>
      <c r="S214" s="12"/>
      <c r="T214" s="22"/>
      <c r="U214" s="21"/>
    </row>
    <row r="215" spans="1:21" s="7" customFormat="1" ht="16.5" customHeight="1">
      <c r="A215" s="20">
        <v>43435</v>
      </c>
      <c r="B215" s="20" t="s">
        <v>10</v>
      </c>
      <c r="C215" s="30">
        <v>175540</v>
      </c>
      <c r="D215" s="31">
        <v>9.948</v>
      </c>
      <c r="E215" s="14">
        <f t="shared" si="13"/>
        <v>1746271.9200000002</v>
      </c>
      <c r="F215" s="12">
        <f>ROUND(SUM(E215:$E$227)/SUM(C215:$C$227),3)</f>
        <v>11.075</v>
      </c>
      <c r="G215" s="29" t="s">
        <v>6</v>
      </c>
      <c r="H215" s="18">
        <v>43435</v>
      </c>
      <c r="I215" s="38"/>
      <c r="N215" s="20"/>
      <c r="O215" s="22"/>
      <c r="P215" s="19"/>
      <c r="Q215" s="25"/>
      <c r="R215" s="14"/>
      <c r="S215" s="12"/>
      <c r="T215" s="22"/>
      <c r="U215" s="21"/>
    </row>
    <row r="216" spans="1:21" s="7" customFormat="1" ht="16.5" customHeight="1">
      <c r="A216" s="20">
        <v>43466</v>
      </c>
      <c r="B216" s="20" t="s">
        <v>10</v>
      </c>
      <c r="C216" s="30">
        <v>214162</v>
      </c>
      <c r="D216" s="31">
        <v>9.967</v>
      </c>
      <c r="E216" s="14">
        <f t="shared" si="13"/>
        <v>2134552.654</v>
      </c>
      <c r="F216" s="12">
        <f>ROUND(SUM(E216:$E$227)/SUM(C216:$C$227),3)</f>
        <v>11.265</v>
      </c>
      <c r="G216" s="29" t="s">
        <v>6</v>
      </c>
      <c r="H216" s="18">
        <v>43466</v>
      </c>
      <c r="I216" s="38"/>
      <c r="N216" s="20"/>
      <c r="O216" s="22"/>
      <c r="P216" s="19"/>
      <c r="Q216" s="25"/>
      <c r="R216" s="14"/>
      <c r="S216" s="12"/>
      <c r="T216" s="22"/>
      <c r="U216" s="21"/>
    </row>
    <row r="217" spans="1:21" ht="15.75" customHeight="1">
      <c r="A217" s="20">
        <v>43497</v>
      </c>
      <c r="B217" s="20" t="s">
        <v>10</v>
      </c>
      <c r="C217" s="30">
        <v>155690</v>
      </c>
      <c r="D217" s="31">
        <v>9.954</v>
      </c>
      <c r="E217" s="14">
        <f t="shared" si="13"/>
        <v>1549738.26</v>
      </c>
      <c r="F217" s="12">
        <f>ROUND(SUM(E217:$E$227)/SUM(C217:$C$227),3)</f>
        <v>11.6</v>
      </c>
      <c r="G217" s="29" t="s">
        <v>6</v>
      </c>
      <c r="H217" s="18">
        <v>43497</v>
      </c>
      <c r="I217" s="38"/>
      <c r="K217" s="34"/>
      <c r="N217" s="20"/>
      <c r="O217" s="22"/>
      <c r="P217" s="19"/>
      <c r="Q217" s="25"/>
      <c r="R217" s="14"/>
      <c r="S217" s="12"/>
      <c r="T217" s="22"/>
      <c r="U217" s="21"/>
    </row>
    <row r="218" spans="1:21" ht="15">
      <c r="A218" s="20">
        <v>43525</v>
      </c>
      <c r="B218" s="20" t="s">
        <v>10</v>
      </c>
      <c r="C218" s="30">
        <v>96061</v>
      </c>
      <c r="D218" s="31">
        <v>10.476</v>
      </c>
      <c r="E218" s="14">
        <v>1426694</v>
      </c>
      <c r="F218" s="12">
        <f>ROUND(SUM(E218:$E$227)/SUM(C218:$C$227),3)</f>
        <v>11.981</v>
      </c>
      <c r="G218" s="29" t="s">
        <v>6</v>
      </c>
      <c r="H218" s="18">
        <v>43525</v>
      </c>
      <c r="I218" s="38"/>
      <c r="K218" s="34"/>
      <c r="N218" s="20"/>
      <c r="O218" s="22"/>
      <c r="P218" s="19"/>
      <c r="Q218" s="25"/>
      <c r="R218" s="14"/>
      <c r="S218" s="12"/>
      <c r="T218" s="22"/>
      <c r="U218" s="21"/>
    </row>
    <row r="219" spans="1:21" ht="15">
      <c r="A219" s="20">
        <v>43556</v>
      </c>
      <c r="B219" s="20" t="s">
        <v>10</v>
      </c>
      <c r="C219" s="30">
        <v>75224</v>
      </c>
      <c r="D219" s="31">
        <v>11.663</v>
      </c>
      <c r="E219" s="14">
        <f aca="true" t="shared" si="14" ref="E219:E227">C219*D219</f>
        <v>877337.512</v>
      </c>
      <c r="F219" s="12">
        <f>ROUND(SUM(E219:$E$227)/SUM(C219:$C$227),3)</f>
        <v>11.503</v>
      </c>
      <c r="G219" s="29" t="s">
        <v>6</v>
      </c>
      <c r="H219" s="18">
        <v>43556</v>
      </c>
      <c r="I219" s="38"/>
      <c r="K219" s="35"/>
      <c r="L219" s="36"/>
      <c r="N219" s="20"/>
      <c r="O219" s="22"/>
      <c r="P219" s="19"/>
      <c r="Q219" s="25"/>
      <c r="R219" s="14"/>
      <c r="S219" s="12"/>
      <c r="T219" s="22"/>
      <c r="U219" s="21"/>
    </row>
    <row r="220" spans="1:21" ht="15">
      <c r="A220" s="20">
        <v>43586</v>
      </c>
      <c r="B220" s="20" t="s">
        <v>10</v>
      </c>
      <c r="C220" s="30">
        <v>57956</v>
      </c>
      <c r="D220" s="31">
        <v>11.816</v>
      </c>
      <c r="E220" s="14">
        <f t="shared" si="14"/>
        <v>684808.096</v>
      </c>
      <c r="F220" s="12">
        <f>ROUND(SUM(E220:$E$227)/SUM(C220:$C$227),3)</f>
        <v>11.479</v>
      </c>
      <c r="G220" s="29" t="s">
        <v>6</v>
      </c>
      <c r="H220" s="18">
        <v>43586</v>
      </c>
      <c r="I220" s="38"/>
      <c r="N220" s="20"/>
      <c r="O220" s="22"/>
      <c r="P220" s="19"/>
      <c r="Q220" s="25"/>
      <c r="R220" s="14"/>
      <c r="S220" s="12"/>
      <c r="T220" s="22"/>
      <c r="U220" s="21"/>
    </row>
    <row r="221" spans="1:21" ht="15">
      <c r="A221" s="20">
        <v>43617</v>
      </c>
      <c r="B221" s="20" t="s">
        <v>10</v>
      </c>
      <c r="C221" s="30">
        <v>14299</v>
      </c>
      <c r="D221" s="31">
        <v>11.856</v>
      </c>
      <c r="E221" s="14">
        <f t="shared" si="14"/>
        <v>169528.944</v>
      </c>
      <c r="F221" s="12">
        <f>ROUND(SUM(E221:$E$227)/SUM(C221:$C$227),3)</f>
        <v>11.435</v>
      </c>
      <c r="G221" s="29" t="s">
        <v>6</v>
      </c>
      <c r="H221" s="18">
        <v>43617</v>
      </c>
      <c r="I221" s="38"/>
      <c r="J221" s="33"/>
      <c r="K221" s="15"/>
      <c r="N221" s="20"/>
      <c r="O221" s="22"/>
      <c r="P221" s="19"/>
      <c r="Q221" s="25"/>
      <c r="R221" s="14"/>
      <c r="S221" s="12"/>
      <c r="T221" s="22"/>
      <c r="U221" s="21"/>
    </row>
    <row r="222" spans="1:21" ht="15">
      <c r="A222" s="20">
        <v>43647</v>
      </c>
      <c r="B222" s="20" t="s">
        <v>10</v>
      </c>
      <c r="C222" s="30">
        <v>15931</v>
      </c>
      <c r="D222" s="31">
        <v>11.501</v>
      </c>
      <c r="E222" s="14">
        <f t="shared" si="14"/>
        <v>183222.43099999998</v>
      </c>
      <c r="F222" s="12">
        <f>ROUND(SUM(E222:$E$227)/SUM(C222:$C$227),3)</f>
        <v>11.421</v>
      </c>
      <c r="G222" s="29" t="s">
        <v>6</v>
      </c>
      <c r="H222" s="18">
        <v>43647</v>
      </c>
      <c r="I222" s="38"/>
      <c r="K222" s="15"/>
      <c r="N222" s="20"/>
      <c r="O222" s="22"/>
      <c r="P222" s="19"/>
      <c r="Q222" s="25"/>
      <c r="R222" s="14"/>
      <c r="S222" s="12"/>
      <c r="T222" s="22"/>
      <c r="U222" s="21"/>
    </row>
    <row r="223" spans="1:21" ht="15">
      <c r="A223" s="20">
        <v>43678</v>
      </c>
      <c r="B223" s="20" t="s">
        <v>10</v>
      </c>
      <c r="C223" s="30">
        <v>14334</v>
      </c>
      <c r="D223" s="31">
        <v>11.475</v>
      </c>
      <c r="E223" s="14">
        <f t="shared" si="14"/>
        <v>164482.65</v>
      </c>
      <c r="F223" s="12">
        <f>ROUND(SUM(E223:$E$227)/SUM(C223:$C$227),3)</f>
        <v>11.418</v>
      </c>
      <c r="G223" s="29" t="s">
        <v>6</v>
      </c>
      <c r="H223" s="18">
        <v>43678</v>
      </c>
      <c r="I223" s="38"/>
      <c r="K223" s="34"/>
      <c r="N223" s="20"/>
      <c r="O223" s="22"/>
      <c r="P223" s="19"/>
      <c r="Q223" s="25"/>
      <c r="R223" s="14"/>
      <c r="S223" s="12"/>
      <c r="T223" s="22"/>
      <c r="U223" s="21"/>
    </row>
    <row r="224" spans="1:21" ht="15">
      <c r="A224" s="20">
        <v>43709</v>
      </c>
      <c r="B224" s="20" t="s">
        <v>10</v>
      </c>
      <c r="C224" s="30">
        <v>33516</v>
      </c>
      <c r="D224" s="31">
        <v>11.385</v>
      </c>
      <c r="E224" s="14">
        <f t="shared" si="14"/>
        <v>381579.66</v>
      </c>
      <c r="F224" s="12">
        <f>ROUND(SUM(E224:$E$227)/SUM(C224:$C$227),3)</f>
        <v>11.416</v>
      </c>
      <c r="G224" s="29" t="s">
        <v>6</v>
      </c>
      <c r="H224" s="18">
        <v>43709</v>
      </c>
      <c r="I224" s="38"/>
      <c r="K224" s="34"/>
      <c r="N224" s="20"/>
      <c r="O224" s="22"/>
      <c r="P224" s="19"/>
      <c r="Q224" s="25"/>
      <c r="R224" s="14"/>
      <c r="S224" s="12"/>
      <c r="T224" s="22"/>
      <c r="U224" s="21"/>
    </row>
    <row r="225" spans="1:21" ht="15">
      <c r="A225" s="20">
        <v>43739</v>
      </c>
      <c r="B225" s="20" t="s">
        <v>10</v>
      </c>
      <c r="C225" s="30">
        <v>73772</v>
      </c>
      <c r="D225" s="31">
        <v>11.355</v>
      </c>
      <c r="E225" s="14">
        <f t="shared" si="14"/>
        <v>837681.06</v>
      </c>
      <c r="F225" s="12">
        <f>ROUND(SUM(E225:$E$227)/SUM(C225:$C$227),3)</f>
        <v>11.419</v>
      </c>
      <c r="G225" s="29" t="s">
        <v>6</v>
      </c>
      <c r="H225" s="18">
        <v>43739</v>
      </c>
      <c r="I225" s="38"/>
      <c r="K225" s="34"/>
      <c r="N225" s="20"/>
      <c r="O225" s="22"/>
      <c r="P225" s="19"/>
      <c r="Q225" s="25"/>
      <c r="R225" s="14"/>
      <c r="S225" s="12"/>
      <c r="T225" s="22"/>
      <c r="U225" s="21"/>
    </row>
    <row r="226" spans="1:21" ht="15">
      <c r="A226" s="20">
        <v>43770</v>
      </c>
      <c r="B226" s="20" t="s">
        <v>10</v>
      </c>
      <c r="C226" s="30">
        <v>134477</v>
      </c>
      <c r="D226" s="31">
        <v>11.362</v>
      </c>
      <c r="E226" s="14">
        <f t="shared" si="14"/>
        <v>1527927.674</v>
      </c>
      <c r="F226" s="12">
        <f>ROUND(SUM(E226:$E$227)/SUM(C226:$C$227),3)</f>
        <v>11.435</v>
      </c>
      <c r="G226" s="29" t="s">
        <v>6</v>
      </c>
      <c r="H226" s="18">
        <v>43770</v>
      </c>
      <c r="I226" s="38"/>
      <c r="K226" s="34"/>
      <c r="N226" s="20"/>
      <c r="O226" s="22"/>
      <c r="P226" s="19"/>
      <c r="Q226" s="25"/>
      <c r="R226" s="14"/>
      <c r="S226" s="12"/>
      <c r="T226" s="22"/>
      <c r="U226" s="21"/>
    </row>
    <row r="227" spans="1:21" ht="15">
      <c r="A227" s="20">
        <v>43800</v>
      </c>
      <c r="B227" s="20" t="s">
        <v>10</v>
      </c>
      <c r="C227" s="30">
        <v>157997</v>
      </c>
      <c r="D227" s="31">
        <v>11.498</v>
      </c>
      <c r="E227" s="14">
        <f t="shared" si="14"/>
        <v>1816649.5059999998</v>
      </c>
      <c r="F227" s="12">
        <f>ROUND(SUM(E227:$E$227)/SUM(C227:$C$227),3)</f>
        <v>11.498</v>
      </c>
      <c r="G227" s="29" t="s">
        <v>6</v>
      </c>
      <c r="H227" s="18">
        <v>43800</v>
      </c>
      <c r="I227" s="38"/>
      <c r="K227" s="34"/>
      <c r="N227" s="20"/>
      <c r="O227" s="22"/>
      <c r="P227" s="19"/>
      <c r="Q227" s="25"/>
      <c r="R227" s="14"/>
      <c r="S227" s="12"/>
      <c r="T227" s="22"/>
      <c r="U227" s="21"/>
    </row>
    <row r="228" spans="1:21" ht="15">
      <c r="A228" s="20"/>
      <c r="B228" s="22"/>
      <c r="C228" s="30"/>
      <c r="D228" s="31"/>
      <c r="E228" s="14"/>
      <c r="F228" s="12"/>
      <c r="G228" s="22"/>
      <c r="H228" s="21"/>
      <c r="N228" s="20"/>
      <c r="O228" s="22"/>
      <c r="P228" s="19"/>
      <c r="Q228" s="25"/>
      <c r="R228" s="14"/>
      <c r="S228" s="12"/>
      <c r="T228" s="22"/>
      <c r="U228" s="21"/>
    </row>
    <row r="229" ht="13.5" thickBot="1"/>
    <row r="230" spans="1:8" ht="12.75">
      <c r="A230" s="2" t="s">
        <v>9</v>
      </c>
      <c r="B230" s="3"/>
      <c r="C230" s="3"/>
      <c r="D230" s="24"/>
      <c r="E230" s="13"/>
      <c r="F230" s="4"/>
      <c r="G230" s="3"/>
      <c r="H230" s="5"/>
    </row>
    <row r="231" spans="1:8" ht="12.75">
      <c r="A231" s="6"/>
      <c r="B231" s="7"/>
      <c r="C231" s="7"/>
      <c r="D231" s="25"/>
      <c r="E231" s="14"/>
      <c r="F231" s="8"/>
      <c r="G231" s="7"/>
      <c r="H231" s="9"/>
    </row>
    <row r="232" spans="2:8" ht="12.75">
      <c r="B232" s="7"/>
      <c r="C232" s="7"/>
      <c r="D232" s="25"/>
      <c r="E232" s="14"/>
      <c r="F232" s="8"/>
      <c r="G232" s="7"/>
      <c r="H232" s="9"/>
    </row>
    <row r="233" spans="1:8" ht="12.75">
      <c r="A233" s="6" t="s">
        <v>0</v>
      </c>
      <c r="B233" s="7" t="s">
        <v>1</v>
      </c>
      <c r="C233" s="7" t="s">
        <v>2</v>
      </c>
      <c r="D233" s="25" t="s">
        <v>3</v>
      </c>
      <c r="E233" s="14" t="s">
        <v>5</v>
      </c>
      <c r="F233" s="8" t="s">
        <v>12</v>
      </c>
      <c r="G233" s="7"/>
      <c r="H233" s="9"/>
    </row>
    <row r="234" spans="1:8" ht="12.75">
      <c r="A234" s="10">
        <v>40513</v>
      </c>
      <c r="B234" s="7" t="s">
        <v>11</v>
      </c>
      <c r="C234" s="11">
        <v>378849</v>
      </c>
      <c r="D234" s="25">
        <v>9.85</v>
      </c>
      <c r="E234" s="14">
        <f>+C234*D234</f>
        <v>3731662.65</v>
      </c>
      <c r="F234" s="12">
        <f>ROUND(SUM(E234:$E$342)/SUM(C234:$C$342),3)</f>
        <v>10.018</v>
      </c>
      <c r="G234" s="7" t="s">
        <v>6</v>
      </c>
      <c r="H234" s="18">
        <v>40513</v>
      </c>
    </row>
    <row r="235" spans="1:8" ht="12.75">
      <c r="A235" s="10">
        <v>40544</v>
      </c>
      <c r="B235" s="7" t="s">
        <v>11</v>
      </c>
      <c r="C235" s="11">
        <v>288755</v>
      </c>
      <c r="D235" s="25">
        <v>9.867</v>
      </c>
      <c r="E235" s="14">
        <f aca="true" t="shared" si="15" ref="E235:E284">+C235*D235</f>
        <v>2849145.5850000004</v>
      </c>
      <c r="F235" s="12">
        <f>ROUND(SUM(E235:$E$342)/SUM(C235:$C$342),3)</f>
        <v>10.022</v>
      </c>
      <c r="G235" s="7" t="s">
        <v>6</v>
      </c>
      <c r="H235" s="18">
        <v>40544</v>
      </c>
    </row>
    <row r="236" spans="1:8" ht="12.75">
      <c r="A236" s="10">
        <v>40575</v>
      </c>
      <c r="B236" s="7" t="s">
        <v>11</v>
      </c>
      <c r="C236" s="11">
        <v>267371</v>
      </c>
      <c r="D236" s="25">
        <v>9.881</v>
      </c>
      <c r="E236" s="14">
        <f t="shared" si="15"/>
        <v>2641892.8510000003</v>
      </c>
      <c r="F236" s="12">
        <f>ROUND(SUM(E236:$E$342)/SUM(C236:$C$342),3)</f>
        <v>10.025</v>
      </c>
      <c r="G236" s="7" t="s">
        <v>6</v>
      </c>
      <c r="H236" s="18">
        <v>40575</v>
      </c>
    </row>
    <row r="237" spans="1:8" ht="12.75">
      <c r="A237" s="10">
        <v>40603</v>
      </c>
      <c r="B237" s="7" t="s">
        <v>11</v>
      </c>
      <c r="C237" s="11">
        <v>226342</v>
      </c>
      <c r="D237" s="25">
        <v>9.936</v>
      </c>
      <c r="E237" s="14">
        <f t="shared" si="15"/>
        <v>2248934.112</v>
      </c>
      <c r="F237" s="12">
        <f>ROUND(SUM(E237:$E$342)/SUM(C237:$C$342),3)</f>
        <v>10.028</v>
      </c>
      <c r="G237" s="7" t="s">
        <v>6</v>
      </c>
      <c r="H237" s="18">
        <v>40603</v>
      </c>
    </row>
    <row r="238" spans="1:8" ht="12.75">
      <c r="A238" s="10">
        <v>40634</v>
      </c>
      <c r="B238" s="7" t="s">
        <v>11</v>
      </c>
      <c r="C238" s="11">
        <v>94283</v>
      </c>
      <c r="D238" s="25">
        <v>9.935</v>
      </c>
      <c r="E238" s="14">
        <f t="shared" si="15"/>
        <v>936701.6050000001</v>
      </c>
      <c r="F238" s="12">
        <f>ROUND(SUM(E238:$E$342)/SUM(C238:$C$342),3)</f>
        <v>10.029</v>
      </c>
      <c r="G238" s="7" t="s">
        <v>6</v>
      </c>
      <c r="H238" s="18">
        <v>40634</v>
      </c>
    </row>
    <row r="239" spans="1:8" ht="12.75">
      <c r="A239" s="10">
        <v>40664</v>
      </c>
      <c r="B239" s="7" t="s">
        <v>11</v>
      </c>
      <c r="C239" s="11">
        <v>62129</v>
      </c>
      <c r="D239" s="25">
        <v>9.974</v>
      </c>
      <c r="E239" s="14">
        <f t="shared" si="15"/>
        <v>619674.6460000001</v>
      </c>
      <c r="F239" s="12">
        <f>ROUND(SUM(E239:$E$342)/SUM(C239:$C$342),3)</f>
        <v>10.03</v>
      </c>
      <c r="G239" s="7" t="s">
        <v>6</v>
      </c>
      <c r="H239" s="18">
        <v>40664</v>
      </c>
    </row>
    <row r="240" spans="1:8" ht="12.75">
      <c r="A240" s="10">
        <v>40695</v>
      </c>
      <c r="B240" s="7" t="s">
        <v>11</v>
      </c>
      <c r="C240" s="11">
        <v>34658</v>
      </c>
      <c r="D240" s="25">
        <v>10.005</v>
      </c>
      <c r="E240" s="14">
        <f t="shared" si="15"/>
        <v>346753.29000000004</v>
      </c>
      <c r="F240" s="12">
        <f>ROUND(SUM(E240:$E$342)/SUM(C240:$C$342),3)</f>
        <v>10.03</v>
      </c>
      <c r="G240" s="7" t="s">
        <v>6</v>
      </c>
      <c r="H240" s="18">
        <v>40695</v>
      </c>
    </row>
    <row r="241" spans="1:8" ht="12.75">
      <c r="A241" s="10">
        <v>40725</v>
      </c>
      <c r="B241" s="7" t="s">
        <v>11</v>
      </c>
      <c r="C241" s="11">
        <v>37672</v>
      </c>
      <c r="D241" s="25">
        <v>9.965</v>
      </c>
      <c r="E241" s="14">
        <f t="shared" si="15"/>
        <v>375401.48</v>
      </c>
      <c r="F241" s="12">
        <f>ROUND(SUM(E241:$E$342)/SUM(C241:$C$342),3)</f>
        <v>10.03</v>
      </c>
      <c r="G241" s="7" t="s">
        <v>6</v>
      </c>
      <c r="H241" s="18">
        <v>40725</v>
      </c>
    </row>
    <row r="242" spans="1:8" ht="12.75">
      <c r="A242" s="10">
        <v>40756</v>
      </c>
      <c r="B242" s="7" t="s">
        <v>11</v>
      </c>
      <c r="C242" s="11">
        <v>32655</v>
      </c>
      <c r="D242" s="25">
        <v>9.96</v>
      </c>
      <c r="E242" s="14">
        <f t="shared" si="15"/>
        <v>325243.80000000005</v>
      </c>
      <c r="F242" s="12">
        <f>ROUND(SUM(E242:$E$342)/SUM(C242:$C$342),3)</f>
        <v>10.03</v>
      </c>
      <c r="G242" s="7" t="s">
        <v>6</v>
      </c>
      <c r="H242" s="18">
        <v>40756</v>
      </c>
    </row>
    <row r="243" spans="1:8" ht="12.75">
      <c r="A243" s="10">
        <v>40787</v>
      </c>
      <c r="B243" s="7" t="s">
        <v>11</v>
      </c>
      <c r="C243" s="11">
        <v>47118</v>
      </c>
      <c r="D243" s="25">
        <v>9.961</v>
      </c>
      <c r="E243" s="14">
        <f t="shared" si="15"/>
        <v>469342.398</v>
      </c>
      <c r="F243" s="12">
        <f>ROUND(SUM(E243:$E$342)/SUM(C243:$C$342),3)</f>
        <v>10.03</v>
      </c>
      <c r="G243" s="7" t="s">
        <v>6</v>
      </c>
      <c r="H243" s="18">
        <v>40787</v>
      </c>
    </row>
    <row r="244" spans="1:8" ht="12.75">
      <c r="A244" s="10">
        <v>40817</v>
      </c>
      <c r="B244" s="17" t="s">
        <v>11</v>
      </c>
      <c r="C244" s="11">
        <v>128468</v>
      </c>
      <c r="D244" s="25">
        <v>9.94</v>
      </c>
      <c r="E244" s="14">
        <f t="shared" si="15"/>
        <v>1276971.92</v>
      </c>
      <c r="F244" s="12">
        <f>ROUND(SUM(E244:$E$342)/SUM(C244:$C$342),3)</f>
        <v>10.031</v>
      </c>
      <c r="G244" s="17" t="s">
        <v>6</v>
      </c>
      <c r="H244" s="18">
        <v>40817</v>
      </c>
    </row>
    <row r="245" spans="1:8" ht="12.75">
      <c r="A245" s="10">
        <v>40848</v>
      </c>
      <c r="B245" s="17" t="s">
        <v>11</v>
      </c>
      <c r="C245" s="11">
        <v>216327</v>
      </c>
      <c r="D245" s="25">
        <v>9.863</v>
      </c>
      <c r="E245" s="14">
        <f t="shared" si="15"/>
        <v>2133633.201</v>
      </c>
      <c r="F245" s="12">
        <f>ROUND(SUM(E245:$E$342)/SUM(C245:$C$342),3)</f>
        <v>10.031</v>
      </c>
      <c r="G245" s="7" t="s">
        <v>6</v>
      </c>
      <c r="H245" s="18">
        <v>40848</v>
      </c>
    </row>
    <row r="246" spans="1:8" ht="12.75">
      <c r="A246" s="10">
        <v>40878</v>
      </c>
      <c r="B246" s="17" t="s">
        <v>11</v>
      </c>
      <c r="C246" s="11">
        <v>238402</v>
      </c>
      <c r="D246" s="25">
        <v>9.916</v>
      </c>
      <c r="E246" s="14">
        <f t="shared" si="15"/>
        <v>2363994.2320000003</v>
      </c>
      <c r="F246" s="12">
        <f>ROUND(SUM(E246:$E$342)/SUM(C246:$C$342),3)</f>
        <v>10.034</v>
      </c>
      <c r="G246" s="7" t="s">
        <v>6</v>
      </c>
      <c r="H246" s="18">
        <v>40878</v>
      </c>
    </row>
    <row r="247" spans="1:8" ht="12.75">
      <c r="A247" s="10">
        <v>40909</v>
      </c>
      <c r="B247" s="7" t="s">
        <v>11</v>
      </c>
      <c r="C247" s="11">
        <v>274427</v>
      </c>
      <c r="D247" s="25">
        <v>9.869</v>
      </c>
      <c r="E247" s="14">
        <f t="shared" si="15"/>
        <v>2708320.063</v>
      </c>
      <c r="F247" s="12">
        <f>ROUND(SUM(E247:$E$342)/SUM(C247:$C$342),3)</f>
        <v>10.036</v>
      </c>
      <c r="G247" s="7" t="s">
        <v>6</v>
      </c>
      <c r="H247" s="18">
        <v>40909</v>
      </c>
    </row>
    <row r="248" spans="1:8" ht="12.75">
      <c r="A248" s="10">
        <v>40940</v>
      </c>
      <c r="B248" s="7" t="s">
        <v>11</v>
      </c>
      <c r="C248" s="11">
        <v>321346</v>
      </c>
      <c r="D248" s="25">
        <v>9.849</v>
      </c>
      <c r="E248" s="14">
        <f t="shared" si="15"/>
        <v>3164936.754</v>
      </c>
      <c r="F248" s="12">
        <f>ROUND(SUM(E248:$E$342)/SUM(C248:$C$342),3)</f>
        <v>10.039</v>
      </c>
      <c r="G248" s="7" t="s">
        <v>6</v>
      </c>
      <c r="H248" s="18">
        <v>40940</v>
      </c>
    </row>
    <row r="249" spans="1:8" ht="12.75">
      <c r="A249" s="10">
        <v>40969</v>
      </c>
      <c r="B249" s="7" t="s">
        <v>11</v>
      </c>
      <c r="C249" s="11">
        <v>175993</v>
      </c>
      <c r="D249" s="25">
        <v>9.915</v>
      </c>
      <c r="E249" s="14">
        <f t="shared" si="15"/>
        <v>1744970.5949999997</v>
      </c>
      <c r="F249" s="12">
        <f>ROUND(SUM(E249:$E$342)/SUM(C249:$C$342),3)</f>
        <v>10.043</v>
      </c>
      <c r="G249" s="7" t="s">
        <v>6</v>
      </c>
      <c r="H249" s="18">
        <v>40969</v>
      </c>
    </row>
    <row r="250" spans="1:8" ht="12.75">
      <c r="A250" s="10">
        <v>41000</v>
      </c>
      <c r="B250" s="17" t="s">
        <v>11</v>
      </c>
      <c r="C250" s="19">
        <v>147937</v>
      </c>
      <c r="D250" s="25">
        <v>9.93</v>
      </c>
      <c r="E250" s="14">
        <f t="shared" si="15"/>
        <v>1469014.41</v>
      </c>
      <c r="F250" s="12">
        <f>ROUND(SUM(E250:$E$342)/SUM(C250:$C$342),3)</f>
        <v>10.045</v>
      </c>
      <c r="G250" s="17" t="s">
        <v>6</v>
      </c>
      <c r="H250" s="18">
        <v>41000</v>
      </c>
    </row>
    <row r="251" spans="1:8" ht="12.75">
      <c r="A251" s="10">
        <v>41030</v>
      </c>
      <c r="B251" s="17" t="s">
        <v>11</v>
      </c>
      <c r="C251" s="19">
        <v>62889</v>
      </c>
      <c r="D251" s="25">
        <v>9.97</v>
      </c>
      <c r="E251" s="14">
        <f t="shared" si="15"/>
        <v>627003.3300000001</v>
      </c>
      <c r="F251" s="12">
        <f>ROUND(SUM(E251:$E$342)/SUM(C251:$C$342),3)</f>
        <v>10.046</v>
      </c>
      <c r="G251" s="17" t="s">
        <v>6</v>
      </c>
      <c r="H251" s="18">
        <v>41030</v>
      </c>
    </row>
    <row r="252" spans="1:8" ht="12.75">
      <c r="A252" s="10">
        <v>41061</v>
      </c>
      <c r="B252" s="17" t="s">
        <v>11</v>
      </c>
      <c r="C252" s="19">
        <v>49464</v>
      </c>
      <c r="D252" s="25">
        <v>9.98</v>
      </c>
      <c r="E252" s="14">
        <f t="shared" si="15"/>
        <v>493650.72000000003</v>
      </c>
      <c r="F252" s="12">
        <f>ROUND(SUM(E252:$E$342)/SUM(C252:$C$342),3)</f>
        <v>10.047</v>
      </c>
      <c r="G252" s="17" t="s">
        <v>6</v>
      </c>
      <c r="H252" s="18">
        <v>41061</v>
      </c>
    </row>
    <row r="253" spans="1:8" ht="12.75">
      <c r="A253" s="10">
        <v>41091</v>
      </c>
      <c r="B253" s="17" t="s">
        <v>11</v>
      </c>
      <c r="C253" s="19">
        <v>34156</v>
      </c>
      <c r="D253" s="25">
        <v>9.946</v>
      </c>
      <c r="E253" s="14">
        <f t="shared" si="15"/>
        <v>339715.576</v>
      </c>
      <c r="F253" s="12">
        <f>ROUND(SUM(E253:$E$342)/SUM(C253:$C$342),3)</f>
        <v>10.047</v>
      </c>
      <c r="G253" s="17" t="s">
        <v>6</v>
      </c>
      <c r="H253" s="18">
        <v>41091</v>
      </c>
    </row>
    <row r="254" spans="1:8" ht="12.75">
      <c r="A254" s="10">
        <v>41122</v>
      </c>
      <c r="B254" s="17" t="s">
        <v>11</v>
      </c>
      <c r="C254" s="19">
        <v>28824</v>
      </c>
      <c r="D254" s="25">
        <v>9.959</v>
      </c>
      <c r="E254" s="14">
        <f t="shared" si="15"/>
        <v>287058.216</v>
      </c>
      <c r="F254" s="12">
        <f>ROUND(SUM(E254:$E$342)/SUM(C254:$C$342),3)</f>
        <v>10.047</v>
      </c>
      <c r="G254" s="17" t="s">
        <v>6</v>
      </c>
      <c r="H254" s="18">
        <v>41122</v>
      </c>
    </row>
    <row r="255" spans="1:8" ht="12.75">
      <c r="A255" s="10">
        <v>41153</v>
      </c>
      <c r="B255" s="17" t="s">
        <v>11</v>
      </c>
      <c r="C255" s="19">
        <v>60347</v>
      </c>
      <c r="D255" s="25">
        <v>9.981</v>
      </c>
      <c r="E255" s="14">
        <f t="shared" si="15"/>
        <v>602323.407</v>
      </c>
      <c r="F255" s="12">
        <f>ROUND(SUM(E255:$E$342)/SUM(C255:$C$342),3)</f>
        <v>10.047</v>
      </c>
      <c r="G255" s="17" t="s">
        <v>6</v>
      </c>
      <c r="H255" s="18">
        <v>41153</v>
      </c>
    </row>
    <row r="256" spans="1:8" ht="12.75">
      <c r="A256" s="10">
        <v>41183</v>
      </c>
      <c r="B256" s="7" t="s">
        <v>11</v>
      </c>
      <c r="C256" s="11">
        <v>144532</v>
      </c>
      <c r="D256" s="25">
        <v>9.853</v>
      </c>
      <c r="E256" s="14">
        <f t="shared" si="15"/>
        <v>1424073.7959999999</v>
      </c>
      <c r="F256" s="12">
        <f>ROUND(SUM(E256:$E$342)/SUM(C256:$C$342),3)</f>
        <v>10.048</v>
      </c>
      <c r="G256" s="7" t="s">
        <v>6</v>
      </c>
      <c r="H256" s="18">
        <v>41183</v>
      </c>
    </row>
    <row r="257" spans="1:8" ht="12.75">
      <c r="A257" s="10">
        <v>41214</v>
      </c>
      <c r="B257" s="17" t="s">
        <v>11</v>
      </c>
      <c r="C257" s="19">
        <v>209261</v>
      </c>
      <c r="D257" s="25">
        <v>9.827</v>
      </c>
      <c r="E257" s="14">
        <f t="shared" si="15"/>
        <v>2056407.847</v>
      </c>
      <c r="F257" s="12">
        <f>ROUND(SUM(E257:$E$342)/SUM(C257:$C$342),3)</f>
        <v>10.05</v>
      </c>
      <c r="G257" s="17" t="s">
        <v>6</v>
      </c>
      <c r="H257" s="18">
        <v>41214</v>
      </c>
    </row>
    <row r="258" spans="1:8" ht="12.75">
      <c r="A258" s="10">
        <v>41244</v>
      </c>
      <c r="B258" s="17" t="s">
        <v>11</v>
      </c>
      <c r="C258" s="19">
        <v>284475</v>
      </c>
      <c r="D258" s="25">
        <v>9.857</v>
      </c>
      <c r="E258" s="14">
        <f t="shared" si="15"/>
        <v>2804070.0749999997</v>
      </c>
      <c r="F258" s="12">
        <f>ROUND(SUM(E258:$E$342)/SUM(C258:$C$342),3)</f>
        <v>10.054</v>
      </c>
      <c r="G258" s="17" t="s">
        <v>6</v>
      </c>
      <c r="H258" s="18">
        <v>41244</v>
      </c>
    </row>
    <row r="259" spans="1:8" ht="12.75">
      <c r="A259" s="10">
        <v>41275</v>
      </c>
      <c r="B259" s="17" t="s">
        <v>11</v>
      </c>
      <c r="C259" s="19">
        <v>309263</v>
      </c>
      <c r="D259" s="25">
        <v>9.843</v>
      </c>
      <c r="E259" s="14">
        <f t="shared" si="15"/>
        <v>3044075.709</v>
      </c>
      <c r="F259" s="12">
        <f>ROUND(SUM(E259:$E$342)/SUM(C259:$C$342),3)</f>
        <v>10.058</v>
      </c>
      <c r="G259" s="17" t="s">
        <v>6</v>
      </c>
      <c r="H259" s="18">
        <v>41275</v>
      </c>
    </row>
    <row r="260" spans="1:8" ht="12.75">
      <c r="A260" s="10">
        <v>41306</v>
      </c>
      <c r="B260" s="17" t="s">
        <v>11</v>
      </c>
      <c r="C260" s="19">
        <v>285744</v>
      </c>
      <c r="D260" s="25">
        <v>9.826</v>
      </c>
      <c r="E260" s="14">
        <f t="shared" si="15"/>
        <v>2807720.544</v>
      </c>
      <c r="F260" s="12">
        <f>ROUND(SUM(E260:$E$342)/SUM(C260:$C$342),3)</f>
        <v>10.063</v>
      </c>
      <c r="G260" s="17" t="s">
        <v>6</v>
      </c>
      <c r="H260" s="18">
        <v>41306</v>
      </c>
    </row>
    <row r="261" spans="1:8" ht="12.75">
      <c r="A261" s="10">
        <v>41334</v>
      </c>
      <c r="B261" s="7" t="s">
        <v>11</v>
      </c>
      <c r="C261" s="7">
        <v>313562</v>
      </c>
      <c r="D261" s="25">
        <v>9.838</v>
      </c>
      <c r="E261" s="14">
        <f t="shared" si="15"/>
        <v>3084822.956</v>
      </c>
      <c r="F261" s="12">
        <f>ROUND(SUM(E261:$E$342)/SUM(C261:$C$342),3)</f>
        <v>10.069</v>
      </c>
      <c r="G261" s="7" t="s">
        <v>6</v>
      </c>
      <c r="H261" s="18">
        <v>41334</v>
      </c>
    </row>
    <row r="262" spans="1:8" ht="12.75">
      <c r="A262" s="10">
        <v>41365</v>
      </c>
      <c r="B262" s="17" t="s">
        <v>11</v>
      </c>
      <c r="C262" s="19">
        <v>155779</v>
      </c>
      <c r="D262" s="25">
        <v>9.864</v>
      </c>
      <c r="E262" s="14">
        <f t="shared" si="15"/>
        <v>1536604.056</v>
      </c>
      <c r="F262" s="12">
        <f>ROUND(SUM(E262:$E$342)/SUM(C262:$C$342),3)</f>
        <v>10.075</v>
      </c>
      <c r="G262" s="17" t="s">
        <v>6</v>
      </c>
      <c r="H262" s="18">
        <v>41365</v>
      </c>
    </row>
    <row r="263" spans="1:8" ht="12.75">
      <c r="A263" s="10">
        <v>41395</v>
      </c>
      <c r="B263" s="17" t="s">
        <v>11</v>
      </c>
      <c r="C263" s="19">
        <v>86961</v>
      </c>
      <c r="D263" s="25">
        <v>9.932</v>
      </c>
      <c r="E263" s="14">
        <f t="shared" si="15"/>
        <v>863696.652</v>
      </c>
      <c r="F263" s="12">
        <f>ROUND(SUM(E263:$E$342)/SUM(C263:$C$342),3)</f>
        <v>10.078</v>
      </c>
      <c r="G263" s="17" t="s">
        <v>6</v>
      </c>
      <c r="H263" s="18">
        <v>41395</v>
      </c>
    </row>
    <row r="264" spans="1:8" ht="12.75">
      <c r="A264" s="10">
        <v>41426</v>
      </c>
      <c r="B264" s="17" t="s">
        <v>11</v>
      </c>
      <c r="C264" s="19">
        <v>43987</v>
      </c>
      <c r="D264" s="25">
        <v>9.958</v>
      </c>
      <c r="E264" s="14">
        <f t="shared" si="15"/>
        <v>438022.54600000003</v>
      </c>
      <c r="F264" s="12">
        <f>ROUND(SUM(E264:$E$342)/SUM(C264:$C$342),3)</f>
        <v>10.079</v>
      </c>
      <c r="G264" s="7" t="s">
        <v>6</v>
      </c>
      <c r="H264" s="18">
        <v>41426</v>
      </c>
    </row>
    <row r="265" spans="1:8" ht="12.75">
      <c r="A265" s="10">
        <v>41456</v>
      </c>
      <c r="B265" s="17" t="s">
        <v>11</v>
      </c>
      <c r="C265" s="19">
        <v>27145</v>
      </c>
      <c r="D265" s="25">
        <v>9.935</v>
      </c>
      <c r="E265" s="14">
        <f t="shared" si="15"/>
        <v>269685.575</v>
      </c>
      <c r="F265" s="12">
        <f>ROUND(SUM(E265:$E$342)/SUM(C265:$C$342),3)</f>
        <v>10.08</v>
      </c>
      <c r="G265" s="17" t="s">
        <v>6</v>
      </c>
      <c r="H265" s="18">
        <v>41456</v>
      </c>
    </row>
    <row r="266" spans="1:8" ht="12.75">
      <c r="A266" s="10">
        <v>41487</v>
      </c>
      <c r="B266" s="17" t="s">
        <v>11</v>
      </c>
      <c r="C266" s="11">
        <v>29312</v>
      </c>
      <c r="D266" s="25">
        <v>9.95</v>
      </c>
      <c r="E266" s="14">
        <f t="shared" si="15"/>
        <v>291654.39999999997</v>
      </c>
      <c r="F266" s="12">
        <f>ROUND(SUM(E266:$E$342)/SUM(C266:$C$342),3)</f>
        <v>10.08</v>
      </c>
      <c r="G266" s="17" t="s">
        <v>6</v>
      </c>
      <c r="H266" s="18">
        <v>41487</v>
      </c>
    </row>
    <row r="267" spans="1:8" ht="12.75">
      <c r="A267" s="20">
        <v>41518</v>
      </c>
      <c r="B267" s="17" t="s">
        <v>11</v>
      </c>
      <c r="C267" s="19">
        <v>70409</v>
      </c>
      <c r="D267" s="25">
        <v>9.872</v>
      </c>
      <c r="E267" s="14">
        <f t="shared" si="15"/>
        <v>695077.648</v>
      </c>
      <c r="F267" s="12">
        <f>ROUND(SUM(E267:$E$342)/SUM(C267:$C$342),3)</f>
        <v>10.08</v>
      </c>
      <c r="G267" s="17" t="s">
        <v>6</v>
      </c>
      <c r="H267" s="18">
        <v>41518</v>
      </c>
    </row>
    <row r="268" spans="1:8" ht="12.75">
      <c r="A268" s="20">
        <v>41548</v>
      </c>
      <c r="B268" s="17" t="s">
        <v>11</v>
      </c>
      <c r="C268" s="19">
        <v>118753</v>
      </c>
      <c r="D268" s="25">
        <v>9.966</v>
      </c>
      <c r="E268" s="14">
        <f t="shared" si="15"/>
        <v>1183492.3979999998</v>
      </c>
      <c r="F268" s="12">
        <f>ROUND(SUM(E268:$E$342)/SUM(C268:$C$342),3)</f>
        <v>10.082</v>
      </c>
      <c r="G268" s="7" t="s">
        <v>6</v>
      </c>
      <c r="H268" s="18">
        <v>41548</v>
      </c>
    </row>
    <row r="269" spans="1:8" ht="12.75">
      <c r="A269" s="20">
        <v>41579</v>
      </c>
      <c r="B269" s="17" t="s">
        <v>11</v>
      </c>
      <c r="C269" s="19">
        <v>212923</v>
      </c>
      <c r="D269" s="25">
        <v>9.847</v>
      </c>
      <c r="E269" s="14">
        <f t="shared" si="15"/>
        <v>2096652.781</v>
      </c>
      <c r="F269" s="12">
        <f>ROUND(SUM(E269:$E$342)/SUM(C269:$C$342),3)</f>
        <v>10.083</v>
      </c>
      <c r="G269" s="7" t="s">
        <v>6</v>
      </c>
      <c r="H269" s="18">
        <v>41579</v>
      </c>
    </row>
    <row r="270" spans="1:8" ht="12.75">
      <c r="A270" s="20">
        <v>41609</v>
      </c>
      <c r="B270" s="22" t="s">
        <v>11</v>
      </c>
      <c r="C270" s="19">
        <v>247562</v>
      </c>
      <c r="D270" s="25">
        <v>9.851</v>
      </c>
      <c r="E270" s="14">
        <f t="shared" si="15"/>
        <v>2438733.262</v>
      </c>
      <c r="F270" s="12">
        <f>ROUND(SUM(E270:$E$342)/SUM(C270:$C$342),3)</f>
        <v>10.088</v>
      </c>
      <c r="G270" s="22" t="s">
        <v>6</v>
      </c>
      <c r="H270" s="18">
        <v>41609</v>
      </c>
    </row>
    <row r="271" spans="1:8" ht="12.75">
      <c r="A271" s="20">
        <v>41640</v>
      </c>
      <c r="B271" s="22" t="s">
        <v>11</v>
      </c>
      <c r="C271" s="19">
        <v>292002</v>
      </c>
      <c r="D271" s="25">
        <v>9.883</v>
      </c>
      <c r="E271" s="14">
        <f t="shared" si="15"/>
        <v>2885855.766</v>
      </c>
      <c r="F271" s="12">
        <f>ROUND(SUM(E271:$E$342)/SUM(C271:$C$342),3)</f>
        <v>10.093</v>
      </c>
      <c r="G271" s="22" t="s">
        <v>6</v>
      </c>
      <c r="H271" s="18">
        <v>41640</v>
      </c>
    </row>
    <row r="272" spans="1:8" ht="12.75">
      <c r="A272" s="20">
        <v>41671</v>
      </c>
      <c r="B272" s="22" t="s">
        <v>11</v>
      </c>
      <c r="C272" s="19">
        <v>215262</v>
      </c>
      <c r="D272" s="25">
        <v>9.903</v>
      </c>
      <c r="E272" s="14">
        <f t="shared" si="15"/>
        <v>2131739.586</v>
      </c>
      <c r="F272" s="12">
        <f>ROUND(SUM(E272:$E$342)/SUM(C272:$C$342),3)</f>
        <v>10.099</v>
      </c>
      <c r="G272" s="22" t="s">
        <v>6</v>
      </c>
      <c r="H272" s="18">
        <v>41671</v>
      </c>
    </row>
    <row r="273" spans="1:8" ht="12.75">
      <c r="A273" s="20">
        <v>41699</v>
      </c>
      <c r="B273" s="22" t="s">
        <v>11</v>
      </c>
      <c r="C273" s="19">
        <v>185257</v>
      </c>
      <c r="D273" s="25">
        <v>9.905</v>
      </c>
      <c r="E273" s="14">
        <f t="shared" si="15"/>
        <v>1834970.585</v>
      </c>
      <c r="F273" s="12">
        <f>ROUND(SUM(E273:$E$342)/SUM(C273:$C$342),3)</f>
        <v>10.103</v>
      </c>
      <c r="G273" s="22" t="s">
        <v>6</v>
      </c>
      <c r="H273" s="18">
        <v>41699</v>
      </c>
    </row>
    <row r="274" spans="1:8" ht="12.75">
      <c r="A274" s="20">
        <v>41730</v>
      </c>
      <c r="B274" s="22" t="s">
        <v>11</v>
      </c>
      <c r="C274" s="19">
        <v>101109</v>
      </c>
      <c r="D274" s="25">
        <v>9.951</v>
      </c>
      <c r="E274" s="14">
        <f t="shared" si="15"/>
        <v>1006135.6590000001</v>
      </c>
      <c r="F274" s="12">
        <f>ROUND(SUM(E274:$E$342)/SUM(C274:$C$342),3)</f>
        <v>10.107</v>
      </c>
      <c r="G274" s="22" t="s">
        <v>6</v>
      </c>
      <c r="H274" s="18">
        <v>41730</v>
      </c>
    </row>
    <row r="275" spans="1:8" ht="12.75">
      <c r="A275" s="20">
        <v>41760</v>
      </c>
      <c r="B275" s="22" t="s">
        <v>11</v>
      </c>
      <c r="C275" s="19">
        <v>81953</v>
      </c>
      <c r="D275" s="25">
        <v>9.948</v>
      </c>
      <c r="E275" s="14">
        <f t="shared" si="15"/>
        <v>815268.444</v>
      </c>
      <c r="F275" s="12">
        <f>ROUND(SUM(E275:$E$342)/SUM(C275:$C$342),3)</f>
        <v>10.109</v>
      </c>
      <c r="G275" s="22" t="s">
        <v>6</v>
      </c>
      <c r="H275" s="18">
        <v>41760</v>
      </c>
    </row>
    <row r="276" spans="1:8" ht="12.75">
      <c r="A276" s="20">
        <v>41791</v>
      </c>
      <c r="B276" s="22" t="s">
        <v>11</v>
      </c>
      <c r="C276" s="19">
        <v>41322</v>
      </c>
      <c r="D276" s="25">
        <v>9.982</v>
      </c>
      <c r="E276" s="14">
        <f t="shared" si="15"/>
        <v>412476.20399999997</v>
      </c>
      <c r="F276" s="12">
        <f>ROUND(SUM(E276:$E$342)/SUM(C276:$C$342),3)</f>
        <v>10.11</v>
      </c>
      <c r="G276" s="22" t="s">
        <v>6</v>
      </c>
      <c r="H276" s="18">
        <v>41791</v>
      </c>
    </row>
    <row r="277" spans="1:8" ht="12.75">
      <c r="A277" s="20">
        <v>41821</v>
      </c>
      <c r="B277" s="22" t="s">
        <v>11</v>
      </c>
      <c r="C277" s="19">
        <v>26433</v>
      </c>
      <c r="D277" s="25">
        <v>10.022</v>
      </c>
      <c r="E277" s="14">
        <f t="shared" si="15"/>
        <v>264911.526</v>
      </c>
      <c r="F277" s="12">
        <f>ROUND(SUM(E277:$E$342)/SUM(C277:$C$342),3)</f>
        <v>10.11</v>
      </c>
      <c r="G277" s="22" t="s">
        <v>6</v>
      </c>
      <c r="H277" s="18">
        <v>41821</v>
      </c>
    </row>
    <row r="278" spans="1:8" ht="12.75">
      <c r="A278" s="20">
        <v>41852</v>
      </c>
      <c r="B278" s="22" t="s">
        <v>11</v>
      </c>
      <c r="C278" s="19">
        <v>38180</v>
      </c>
      <c r="D278" s="25">
        <v>10.069</v>
      </c>
      <c r="E278" s="14">
        <f t="shared" si="15"/>
        <v>384434.42000000004</v>
      </c>
      <c r="F278" s="12">
        <f>ROUND(SUM(E278:$E$342)/SUM(C278:$C$342),3)</f>
        <v>10.111</v>
      </c>
      <c r="G278" s="22" t="s">
        <v>6</v>
      </c>
      <c r="H278" s="18">
        <v>41852</v>
      </c>
    </row>
    <row r="279" spans="1:8" ht="12.75">
      <c r="A279" s="20">
        <v>41883</v>
      </c>
      <c r="B279" s="22" t="s">
        <v>11</v>
      </c>
      <c r="C279" s="19">
        <v>48343</v>
      </c>
      <c r="D279" s="25">
        <v>10.034</v>
      </c>
      <c r="E279" s="14">
        <f t="shared" si="15"/>
        <v>485073.662</v>
      </c>
      <c r="F279" s="12">
        <f>ROUND(SUM(E279:$E$342)/SUM(C279:$C$342),3)</f>
        <v>10.111</v>
      </c>
      <c r="G279" s="22" t="s">
        <v>6</v>
      </c>
      <c r="H279" s="18">
        <v>41883</v>
      </c>
    </row>
    <row r="280" spans="1:8" ht="12.75">
      <c r="A280" s="20">
        <v>41913</v>
      </c>
      <c r="B280" s="22" t="s">
        <v>11</v>
      </c>
      <c r="C280" s="19">
        <v>97462</v>
      </c>
      <c r="D280" s="25">
        <v>9.964</v>
      </c>
      <c r="E280" s="14">
        <f t="shared" si="15"/>
        <v>971111.368</v>
      </c>
      <c r="F280" s="12">
        <f>ROUND(SUM(E280:$E$342)/SUM(C280:$C$342),3)</f>
        <v>10.111</v>
      </c>
      <c r="G280" s="22" t="s">
        <v>6</v>
      </c>
      <c r="H280" s="18">
        <v>41913</v>
      </c>
    </row>
    <row r="281" spans="1:8" ht="12.75">
      <c r="A281" s="20">
        <v>41944</v>
      </c>
      <c r="B281" s="22" t="s">
        <v>11</v>
      </c>
      <c r="C281" s="19">
        <v>188430</v>
      </c>
      <c r="D281" s="25">
        <v>9.881</v>
      </c>
      <c r="E281" s="14">
        <f t="shared" si="15"/>
        <v>1861876.83</v>
      </c>
      <c r="F281" s="12">
        <f>ROUND(SUM(E281:$E$342)/SUM(C281:$C$342),3)</f>
        <v>10.113</v>
      </c>
      <c r="G281" s="22" t="s">
        <v>6</v>
      </c>
      <c r="H281" s="18">
        <v>41944</v>
      </c>
    </row>
    <row r="282" spans="1:8" ht="12.75">
      <c r="A282" s="20">
        <v>41974</v>
      </c>
      <c r="B282" s="22" t="s">
        <v>11</v>
      </c>
      <c r="C282" s="19">
        <v>281133</v>
      </c>
      <c r="D282" s="25">
        <v>9.827</v>
      </c>
      <c r="E282" s="14">
        <f t="shared" si="15"/>
        <v>2762693.991</v>
      </c>
      <c r="F282" s="12">
        <f>ROUND(SUM(E282:$E$342)/SUM(C282:$C$342),3)</f>
        <v>10.117</v>
      </c>
      <c r="G282" s="22" t="s">
        <v>6</v>
      </c>
      <c r="H282" s="18">
        <v>41974</v>
      </c>
    </row>
    <row r="283" spans="1:8" ht="12.75">
      <c r="A283" s="20">
        <v>42005</v>
      </c>
      <c r="B283" s="22" t="s">
        <v>11</v>
      </c>
      <c r="C283" s="19">
        <v>290442</v>
      </c>
      <c r="D283" s="25">
        <v>9.85</v>
      </c>
      <c r="E283" s="14">
        <f t="shared" si="15"/>
        <v>2860853.6999999997</v>
      </c>
      <c r="F283" s="12">
        <f>ROUND(SUM(E283:$E$342)/SUM(C283:$C$342),3)</f>
        <v>10.126</v>
      </c>
      <c r="G283" s="22" t="s">
        <v>6</v>
      </c>
      <c r="H283" s="18">
        <v>42005</v>
      </c>
    </row>
    <row r="284" spans="1:8" ht="12.75">
      <c r="A284" s="20">
        <v>42036</v>
      </c>
      <c r="B284" s="22" t="s">
        <v>11</v>
      </c>
      <c r="C284" s="19">
        <v>268764</v>
      </c>
      <c r="D284" s="25">
        <v>9.87</v>
      </c>
      <c r="E284" s="14">
        <f t="shared" si="15"/>
        <v>2652700.6799999997</v>
      </c>
      <c r="F284" s="12">
        <f>ROUND(SUM(E284:$E$342)/SUM(C284:$C$342),3)</f>
        <v>10.136</v>
      </c>
      <c r="G284" s="22" t="s">
        <v>6</v>
      </c>
      <c r="H284" s="18">
        <v>42036</v>
      </c>
    </row>
    <row r="285" spans="1:8" ht="12.75">
      <c r="A285" s="20">
        <v>42064</v>
      </c>
      <c r="B285" s="22" t="s">
        <v>11</v>
      </c>
      <c r="C285" s="19">
        <v>224608</v>
      </c>
      <c r="D285" s="25">
        <v>9.879</v>
      </c>
      <c r="E285" s="14">
        <f>+C285*D285</f>
        <v>2218902.432</v>
      </c>
      <c r="F285" s="12">
        <f>ROUND(SUM(E285:$E$342)/SUM(C285:$C$342),3)</f>
        <v>10.144</v>
      </c>
      <c r="G285" s="22" t="s">
        <v>6</v>
      </c>
      <c r="H285" s="18">
        <v>42064</v>
      </c>
    </row>
    <row r="286" spans="1:8" ht="12.75">
      <c r="A286" s="20">
        <v>42095</v>
      </c>
      <c r="B286" s="22" t="s">
        <v>11</v>
      </c>
      <c r="C286" s="19">
        <v>148267</v>
      </c>
      <c r="D286" s="25">
        <v>9.855</v>
      </c>
      <c r="E286" s="14">
        <f aca="true" t="shared" si="16" ref="E286:E293">+C286*D286</f>
        <v>1461171.2850000001</v>
      </c>
      <c r="F286" s="12">
        <f>ROUND(SUM(E286:$E$342)/SUM(C286:$C$342),3)</f>
        <v>10.151</v>
      </c>
      <c r="G286" s="22" t="s">
        <v>6</v>
      </c>
      <c r="H286" s="18">
        <v>42095</v>
      </c>
    </row>
    <row r="287" spans="1:8" ht="12.75">
      <c r="A287" s="20">
        <v>42125</v>
      </c>
      <c r="B287" s="22" t="s">
        <v>11</v>
      </c>
      <c r="C287" s="19">
        <v>88356</v>
      </c>
      <c r="D287" s="25">
        <v>9.94</v>
      </c>
      <c r="E287" s="14">
        <f t="shared" si="16"/>
        <v>878258.64</v>
      </c>
      <c r="F287" s="12">
        <f>ROUND(SUM(E287:$E$342)/SUM(C287:$C$342),3)</f>
        <v>10.157</v>
      </c>
      <c r="G287" s="22" t="s">
        <v>6</v>
      </c>
      <c r="H287" s="18">
        <v>42125</v>
      </c>
    </row>
    <row r="288" spans="1:8" ht="12.75">
      <c r="A288" s="20">
        <v>42156</v>
      </c>
      <c r="B288" s="22" t="s">
        <v>11</v>
      </c>
      <c r="C288" s="19">
        <v>46039</v>
      </c>
      <c r="D288" s="25">
        <v>9.955</v>
      </c>
      <c r="E288" s="14">
        <f t="shared" si="16"/>
        <v>458318.245</v>
      </c>
      <c r="F288" s="12">
        <f>ROUND(SUM(E288:$E$342)/SUM(C288:$C$342),3)</f>
        <v>10.159</v>
      </c>
      <c r="G288" s="22" t="s">
        <v>6</v>
      </c>
      <c r="H288" s="18">
        <v>42156</v>
      </c>
    </row>
    <row r="289" spans="1:8" ht="12.75">
      <c r="A289" s="20">
        <v>42186</v>
      </c>
      <c r="B289" s="22" t="s">
        <v>11</v>
      </c>
      <c r="C289" s="19">
        <v>30003</v>
      </c>
      <c r="D289" s="25">
        <v>9.965</v>
      </c>
      <c r="E289" s="14">
        <f t="shared" si="16"/>
        <v>298979.895</v>
      </c>
      <c r="F289" s="12">
        <f>ROUND(SUM(E289:$E$342)/SUM(C289:$C$342),3)</f>
        <v>10.16</v>
      </c>
      <c r="G289" s="22" t="s">
        <v>6</v>
      </c>
      <c r="H289" s="18">
        <v>42186</v>
      </c>
    </row>
    <row r="290" spans="1:8" ht="12.75">
      <c r="A290" s="20">
        <v>42217</v>
      </c>
      <c r="B290" s="22" t="s">
        <v>11</v>
      </c>
      <c r="C290" s="19">
        <v>27619</v>
      </c>
      <c r="D290" s="25">
        <v>10.011</v>
      </c>
      <c r="E290" s="14">
        <f t="shared" si="16"/>
        <v>276493.80899999995</v>
      </c>
      <c r="F290" s="12">
        <f>ROUND(SUM(E290:$E$342)/SUM(C290:$C$342),3)</f>
        <v>10.161</v>
      </c>
      <c r="G290" s="22" t="s">
        <v>6</v>
      </c>
      <c r="H290" s="18">
        <v>42217</v>
      </c>
    </row>
    <row r="291" spans="1:8" ht="12.75">
      <c r="A291" s="20">
        <v>42248</v>
      </c>
      <c r="B291" s="22" t="s">
        <v>11</v>
      </c>
      <c r="C291" s="19">
        <v>70229</v>
      </c>
      <c r="D291" s="25">
        <v>9.994</v>
      </c>
      <c r="E291" s="14">
        <f t="shared" si="16"/>
        <v>701868.6259999999</v>
      </c>
      <c r="F291" s="12">
        <f>ROUND(SUM(E291:$E$342)/SUM(C291:$C$342),3)</f>
        <v>10.161</v>
      </c>
      <c r="G291" s="22" t="s">
        <v>6</v>
      </c>
      <c r="H291" s="18">
        <v>42248</v>
      </c>
    </row>
    <row r="292" spans="1:8" ht="12.75">
      <c r="A292" s="20">
        <v>42278</v>
      </c>
      <c r="B292" s="22" t="s">
        <v>11</v>
      </c>
      <c r="C292" s="19">
        <v>166260</v>
      </c>
      <c r="D292" s="25">
        <v>9.937</v>
      </c>
      <c r="E292" s="14">
        <f t="shared" si="16"/>
        <v>1652125.6199999999</v>
      </c>
      <c r="F292" s="12">
        <f>ROUND(SUM(E292:$E$342)/SUM(C292:$C$342),3)</f>
        <v>10.163</v>
      </c>
      <c r="G292" s="22" t="s">
        <v>6</v>
      </c>
      <c r="H292" s="18">
        <v>42278</v>
      </c>
    </row>
    <row r="293" spans="1:8" ht="12.75">
      <c r="A293" s="20">
        <v>42309</v>
      </c>
      <c r="B293" s="22" t="s">
        <v>11</v>
      </c>
      <c r="C293" s="19">
        <v>188255</v>
      </c>
      <c r="D293" s="25">
        <v>9.985</v>
      </c>
      <c r="E293" s="14">
        <f t="shared" si="16"/>
        <v>1879726.1749999998</v>
      </c>
      <c r="F293" s="12">
        <f>ROUND(SUM(E293:$E$342)/SUM(C293:$C$342),3)</f>
        <v>10.168</v>
      </c>
      <c r="G293" s="22" t="s">
        <v>6</v>
      </c>
      <c r="H293" s="18">
        <v>42309</v>
      </c>
    </row>
    <row r="294" spans="1:8" ht="12.75">
      <c r="A294" s="20">
        <v>42339</v>
      </c>
      <c r="B294" s="22" t="s">
        <v>11</v>
      </c>
      <c r="C294" s="19">
        <v>204123</v>
      </c>
      <c r="D294" s="25">
        <v>9.996</v>
      </c>
      <c r="E294" s="14">
        <f>+C294*D294</f>
        <v>2040413.5080000001</v>
      </c>
      <c r="F294" s="12">
        <f>ROUND(SUM(E294:$E$342)/SUM(C294:$C$342),3)</f>
        <v>10.172</v>
      </c>
      <c r="G294" s="22" t="s">
        <v>6</v>
      </c>
      <c r="H294" s="18">
        <v>42339</v>
      </c>
    </row>
    <row r="295" spans="1:8" ht="12.75">
      <c r="A295" s="20">
        <v>42370</v>
      </c>
      <c r="B295" s="22" t="s">
        <v>11</v>
      </c>
      <c r="C295" s="19">
        <v>326937</v>
      </c>
      <c r="D295" s="25">
        <v>9.946</v>
      </c>
      <c r="E295" s="14">
        <f>+C295*D295</f>
        <v>3251715.402</v>
      </c>
      <c r="F295" s="12">
        <f>ROUND(SUM(E295:$E$342)/SUM(C295:$C$342),3)</f>
        <v>10.177</v>
      </c>
      <c r="G295" s="22" t="s">
        <v>6</v>
      </c>
      <c r="H295" s="18">
        <v>42370</v>
      </c>
    </row>
    <row r="296" spans="1:8" ht="12.75">
      <c r="A296" s="20">
        <v>42401</v>
      </c>
      <c r="B296" s="22" t="s">
        <v>11</v>
      </c>
      <c r="C296" s="19">
        <v>263560</v>
      </c>
      <c r="D296" s="25">
        <v>9.961</v>
      </c>
      <c r="E296" s="14">
        <f>+C296*D296</f>
        <v>2625321.16</v>
      </c>
      <c r="F296" s="12">
        <f>ROUND(SUM(E296:$E$342)/SUM(C296:$C$342),3)</f>
        <v>10.188</v>
      </c>
      <c r="G296" s="22" t="s">
        <v>6</v>
      </c>
      <c r="H296" s="18">
        <v>42401</v>
      </c>
    </row>
    <row r="297" spans="1:8" ht="12.75">
      <c r="A297" s="20">
        <v>42430</v>
      </c>
      <c r="B297" s="22" t="s">
        <v>11</v>
      </c>
      <c r="C297" s="19">
        <v>245485</v>
      </c>
      <c r="D297" s="25">
        <v>9.974</v>
      </c>
      <c r="E297" s="14">
        <f>+C297*D297</f>
        <v>2448467.39</v>
      </c>
      <c r="F297" s="12">
        <f>ROUND(SUM(E297:$E$342)/SUM(C297:$C$342),3)</f>
        <v>10.197</v>
      </c>
      <c r="G297" s="22" t="s">
        <v>6</v>
      </c>
      <c r="H297" s="18">
        <v>42430</v>
      </c>
    </row>
    <row r="298" spans="1:8" ht="12.75">
      <c r="A298" s="20">
        <v>42461</v>
      </c>
      <c r="B298" s="22" t="s">
        <v>11</v>
      </c>
      <c r="C298" s="19">
        <v>155346</v>
      </c>
      <c r="D298" s="25">
        <v>9.996</v>
      </c>
      <c r="E298" s="14">
        <f>+C298*D298</f>
        <v>1552838.6160000002</v>
      </c>
      <c r="F298" s="12">
        <f>ROUND(SUM(E298:$E$342)/SUM(C298:$C$342),3)</f>
        <v>10.205</v>
      </c>
      <c r="G298" s="22" t="s">
        <v>6</v>
      </c>
      <c r="H298" s="18">
        <v>42461</v>
      </c>
    </row>
    <row r="299" spans="1:8" ht="12.75">
      <c r="A299" s="20">
        <v>42491</v>
      </c>
      <c r="B299" s="22" t="s">
        <v>11</v>
      </c>
      <c r="C299" s="19">
        <v>71972</v>
      </c>
      <c r="D299" s="25">
        <v>9.943</v>
      </c>
      <c r="E299" s="14">
        <f aca="true" t="shared" si="17" ref="E299:E306">+C299*D299</f>
        <v>715617.596</v>
      </c>
      <c r="F299" s="12">
        <f>ROUND(SUM(E299:$E$342)/SUM(C299:$C$342),3)</f>
        <v>10.211</v>
      </c>
      <c r="G299" s="22" t="s">
        <v>6</v>
      </c>
      <c r="H299" s="18">
        <v>42491</v>
      </c>
    </row>
    <row r="300" spans="1:8" s="7" customFormat="1" ht="12.75">
      <c r="A300" s="20">
        <v>42522</v>
      </c>
      <c r="B300" s="22" t="s">
        <v>11</v>
      </c>
      <c r="C300" s="19">
        <v>35946</v>
      </c>
      <c r="D300" s="25">
        <v>9.958</v>
      </c>
      <c r="E300" s="14">
        <f t="shared" si="17"/>
        <v>357950.268</v>
      </c>
      <c r="F300" s="12">
        <f>ROUND(SUM(E300:$E$342)/SUM(C300:$C$342),3)</f>
        <v>10.214</v>
      </c>
      <c r="G300" s="22" t="s">
        <v>6</v>
      </c>
      <c r="H300" s="18">
        <v>42522</v>
      </c>
    </row>
    <row r="301" spans="1:8" s="7" customFormat="1" ht="12.75">
      <c r="A301" s="20">
        <v>42552</v>
      </c>
      <c r="B301" s="22" t="s">
        <v>11</v>
      </c>
      <c r="C301" s="19">
        <v>29004</v>
      </c>
      <c r="D301" s="25">
        <v>10.032</v>
      </c>
      <c r="E301" s="14">
        <f t="shared" si="17"/>
        <v>290968.128</v>
      </c>
      <c r="F301" s="12">
        <f>ROUND(SUM(E301:$E$342)/SUM(C301:$C$342),3)</f>
        <v>10.215</v>
      </c>
      <c r="G301" s="22" t="s">
        <v>6</v>
      </c>
      <c r="H301" s="18">
        <v>42552</v>
      </c>
    </row>
    <row r="302" spans="1:8" ht="12.75">
      <c r="A302" s="20">
        <v>42583</v>
      </c>
      <c r="B302" s="22" t="s">
        <v>11</v>
      </c>
      <c r="C302" s="19">
        <v>34218</v>
      </c>
      <c r="D302" s="25">
        <v>10.034</v>
      </c>
      <c r="E302" s="14">
        <f t="shared" si="17"/>
        <v>343343.412</v>
      </c>
      <c r="F302" s="12">
        <f>ROUND(SUM(E302:$E$342)/SUM(C302:$C$342),3)</f>
        <v>10.216</v>
      </c>
      <c r="G302" s="22" t="s">
        <v>6</v>
      </c>
      <c r="H302" s="18">
        <v>42583</v>
      </c>
    </row>
    <row r="303" spans="1:8" s="7" customFormat="1" ht="12.75">
      <c r="A303" s="20">
        <v>42614</v>
      </c>
      <c r="B303" s="22" t="s">
        <v>11</v>
      </c>
      <c r="C303" s="19">
        <v>37810</v>
      </c>
      <c r="D303" s="25">
        <v>10.017</v>
      </c>
      <c r="E303" s="14">
        <f t="shared" si="17"/>
        <v>378742.76999999996</v>
      </c>
      <c r="F303" s="12">
        <f>ROUND(SUM(E303:$E$342)/SUM(C303:$C$342),3)</f>
        <v>10.217</v>
      </c>
      <c r="G303" s="22" t="s">
        <v>6</v>
      </c>
      <c r="H303" s="18">
        <v>42614</v>
      </c>
    </row>
    <row r="304" spans="1:8" s="7" customFormat="1" ht="12.75">
      <c r="A304" s="20">
        <v>42644</v>
      </c>
      <c r="B304" s="22" t="s">
        <v>11</v>
      </c>
      <c r="C304" s="19">
        <v>155954</v>
      </c>
      <c r="D304" s="25">
        <v>10.044</v>
      </c>
      <c r="E304" s="14">
        <f t="shared" si="17"/>
        <v>1566401.976</v>
      </c>
      <c r="F304" s="12">
        <f>ROUND(SUM(E304:$E$342)/SUM(C304:$C$342),3)</f>
        <v>10.218</v>
      </c>
      <c r="G304" s="22" t="s">
        <v>6</v>
      </c>
      <c r="H304" s="18">
        <v>42644</v>
      </c>
    </row>
    <row r="305" spans="1:8" s="7" customFormat="1" ht="12.75">
      <c r="A305" s="20">
        <v>42675</v>
      </c>
      <c r="B305" s="22" t="s">
        <v>11</v>
      </c>
      <c r="C305" s="19">
        <v>256858</v>
      </c>
      <c r="D305" s="25">
        <v>9.992</v>
      </c>
      <c r="E305" s="14">
        <f t="shared" si="17"/>
        <v>2566525.1360000004</v>
      </c>
      <c r="F305" s="12">
        <f>ROUND(SUM(E305:$E$342)/SUM(C305:$C$342),3)</f>
        <v>10.223</v>
      </c>
      <c r="G305" s="22" t="s">
        <v>6</v>
      </c>
      <c r="H305" s="18">
        <v>42675</v>
      </c>
    </row>
    <row r="306" spans="1:8" s="7" customFormat="1" ht="12.75">
      <c r="A306" s="20">
        <v>42705</v>
      </c>
      <c r="B306" s="22" t="s">
        <v>11</v>
      </c>
      <c r="C306" s="19">
        <v>291004</v>
      </c>
      <c r="D306" s="25">
        <v>9.963</v>
      </c>
      <c r="E306" s="14">
        <f t="shared" si="17"/>
        <v>2899272.852</v>
      </c>
      <c r="F306" s="12">
        <f>ROUND(SUM(E306:$E$342)/SUM(C306:$C$342),3)</f>
        <v>10.233</v>
      </c>
      <c r="G306" s="22" t="s">
        <v>6</v>
      </c>
      <c r="H306" s="18">
        <v>42705</v>
      </c>
    </row>
    <row r="307" spans="1:8" s="7" customFormat="1" ht="12.75">
      <c r="A307" s="20">
        <v>42736</v>
      </c>
      <c r="B307" s="22" t="s">
        <v>11</v>
      </c>
      <c r="C307" s="19">
        <v>356665</v>
      </c>
      <c r="D307" s="25">
        <v>9.931</v>
      </c>
      <c r="E307" s="14">
        <f aca="true" t="shared" si="18" ref="E307:E313">+C307*D307</f>
        <v>3542040.1149999998</v>
      </c>
      <c r="F307" s="12">
        <f>ROUND(SUM(E307:$E$342)/SUM(C307:$C$342),3)</f>
        <v>10.248</v>
      </c>
      <c r="G307" s="22" t="s">
        <v>6</v>
      </c>
      <c r="H307" s="18">
        <v>42736</v>
      </c>
    </row>
    <row r="308" spans="1:8" ht="12.75">
      <c r="A308" s="20">
        <v>42767</v>
      </c>
      <c r="B308" s="22" t="s">
        <v>11</v>
      </c>
      <c r="C308" s="19">
        <v>273042</v>
      </c>
      <c r="D308" s="25">
        <v>9.976</v>
      </c>
      <c r="E308" s="14">
        <f t="shared" si="18"/>
        <v>2723866.992</v>
      </c>
      <c r="F308" s="12">
        <f>ROUND(SUM(E308:$E$342)/SUM(C308:$C$342),3)</f>
        <v>10.27</v>
      </c>
      <c r="G308" s="22" t="s">
        <v>6</v>
      </c>
      <c r="H308" s="18">
        <v>42767</v>
      </c>
    </row>
    <row r="309" spans="1:8" s="7" customFormat="1" ht="12.75">
      <c r="A309" s="20">
        <v>42795</v>
      </c>
      <c r="B309" s="22" t="s">
        <v>11</v>
      </c>
      <c r="C309" s="19">
        <v>201555</v>
      </c>
      <c r="D309" s="25">
        <v>10.008</v>
      </c>
      <c r="E309" s="14">
        <f t="shared" si="18"/>
        <v>2017162.4399999997</v>
      </c>
      <c r="F309" s="12">
        <f>ROUND(SUM(E309:$E$342)/SUM(C309:$C$342),3)</f>
        <v>10.287</v>
      </c>
      <c r="G309" s="22" t="s">
        <v>6</v>
      </c>
      <c r="H309" s="18">
        <v>42795</v>
      </c>
    </row>
    <row r="310" spans="1:8" s="7" customFormat="1" ht="12.75">
      <c r="A310" s="20">
        <v>42826</v>
      </c>
      <c r="B310" s="22" t="s">
        <v>11</v>
      </c>
      <c r="C310" s="19">
        <v>167896</v>
      </c>
      <c r="D310" s="25">
        <v>10.05</v>
      </c>
      <c r="E310" s="14">
        <f t="shared" si="18"/>
        <v>1687354.8</v>
      </c>
      <c r="F310" s="12">
        <f>ROUND(SUM(E310:$E$342)/SUM(C310:$C$342),3)</f>
        <v>10.299</v>
      </c>
      <c r="G310" s="22" t="s">
        <v>6</v>
      </c>
      <c r="H310" s="18">
        <v>42826</v>
      </c>
    </row>
    <row r="311" spans="1:8" s="7" customFormat="1" ht="12.75">
      <c r="A311" s="20">
        <v>42856</v>
      </c>
      <c r="B311" s="22" t="s">
        <v>11</v>
      </c>
      <c r="C311" s="19">
        <v>81424</v>
      </c>
      <c r="D311" s="25">
        <v>10.04</v>
      </c>
      <c r="E311" s="14">
        <f t="shared" si="18"/>
        <v>817496.96</v>
      </c>
      <c r="F311" s="12">
        <f>ROUND(SUM(E311:$E$342)/SUM(C311:$C$342),3)</f>
        <v>10.309</v>
      </c>
      <c r="G311" s="22" t="s">
        <v>6</v>
      </c>
      <c r="H311" s="18">
        <v>42856</v>
      </c>
    </row>
    <row r="312" spans="1:8" s="7" customFormat="1" ht="12.75">
      <c r="A312" s="20">
        <v>42887</v>
      </c>
      <c r="B312" s="22" t="s">
        <v>11</v>
      </c>
      <c r="C312" s="19">
        <v>31991</v>
      </c>
      <c r="D312" s="25">
        <v>10.037</v>
      </c>
      <c r="E312" s="14">
        <f t="shared" si="18"/>
        <v>321093.667</v>
      </c>
      <c r="F312" s="12">
        <f>ROUND(SUM(E312:$E$342)/SUM(C312:$C$342),3)</f>
        <v>10.314</v>
      </c>
      <c r="G312" s="22" t="s">
        <v>6</v>
      </c>
      <c r="H312" s="18">
        <v>42887</v>
      </c>
    </row>
    <row r="313" spans="1:8" ht="12.75">
      <c r="A313" s="20">
        <v>42917</v>
      </c>
      <c r="B313" s="22" t="s">
        <v>11</v>
      </c>
      <c r="C313" s="19">
        <v>31298</v>
      </c>
      <c r="D313" s="25">
        <v>9.995</v>
      </c>
      <c r="E313" s="14">
        <f t="shared" si="18"/>
        <v>312823.50999999995</v>
      </c>
      <c r="F313" s="12">
        <f>ROUND(SUM(E313:$E$342)/SUM(C313:$C$342),3)</f>
        <v>10.316</v>
      </c>
      <c r="G313" s="22" t="s">
        <v>6</v>
      </c>
      <c r="H313" s="18">
        <v>42917</v>
      </c>
    </row>
    <row r="314" spans="1:8" s="7" customFormat="1" ht="12.75">
      <c r="A314" s="20">
        <v>42948</v>
      </c>
      <c r="B314" s="22" t="s">
        <v>11</v>
      </c>
      <c r="C314" s="11">
        <v>35225</v>
      </c>
      <c r="D314" s="25">
        <v>9.982</v>
      </c>
      <c r="E314" s="14">
        <f aca="true" t="shared" si="19" ref="E314:E323">+C314*D314</f>
        <v>351615.94999999995</v>
      </c>
      <c r="F314" s="12">
        <f>ROUND(SUM(E314:$E$342)/SUM(C314:$C$342),3)</f>
        <v>10.318</v>
      </c>
      <c r="G314" s="22" t="s">
        <v>6</v>
      </c>
      <c r="H314" s="18">
        <v>42948</v>
      </c>
    </row>
    <row r="315" spans="1:8" s="7" customFormat="1" ht="12.75">
      <c r="A315" s="20">
        <v>42979</v>
      </c>
      <c r="B315" s="22" t="s">
        <v>11</v>
      </c>
      <c r="C315" s="11">
        <v>74975</v>
      </c>
      <c r="D315" s="25">
        <v>10.005</v>
      </c>
      <c r="E315" s="14">
        <f t="shared" si="19"/>
        <v>750124.8750000001</v>
      </c>
      <c r="F315" s="12">
        <f>ROUND(SUM(E315:$E$342)/SUM(C315:$C$342),3)</f>
        <v>10.321</v>
      </c>
      <c r="G315" s="22" t="s">
        <v>6</v>
      </c>
      <c r="H315" s="18">
        <v>42979</v>
      </c>
    </row>
    <row r="316" spans="1:8" s="7" customFormat="1" ht="12.75">
      <c r="A316" s="20">
        <v>43009</v>
      </c>
      <c r="B316" s="22" t="s">
        <v>11</v>
      </c>
      <c r="C316" s="11">
        <v>121140</v>
      </c>
      <c r="D316" s="25">
        <v>10.04</v>
      </c>
      <c r="E316" s="14">
        <f t="shared" si="19"/>
        <v>1216245.5999999999</v>
      </c>
      <c r="F316" s="12">
        <f>ROUND(SUM(E316:$E$342)/SUM(C316:$C$342),3)</f>
        <v>10.327</v>
      </c>
      <c r="G316" s="22" t="s">
        <v>6</v>
      </c>
      <c r="H316" s="18">
        <v>43009</v>
      </c>
    </row>
    <row r="317" spans="1:8" ht="12.75">
      <c r="A317" s="20">
        <v>43040</v>
      </c>
      <c r="B317" s="22" t="s">
        <v>11</v>
      </c>
      <c r="C317" s="11">
        <v>225567</v>
      </c>
      <c r="D317" s="25">
        <v>9.97</v>
      </c>
      <c r="E317" s="14">
        <f t="shared" si="19"/>
        <v>2248902.99</v>
      </c>
      <c r="F317" s="12">
        <f>ROUND(SUM(E317:$E$342)/SUM(C317:$C$342),3)</f>
        <v>10.335</v>
      </c>
      <c r="G317" s="22" t="s">
        <v>6</v>
      </c>
      <c r="H317" s="18">
        <v>43040</v>
      </c>
    </row>
    <row r="318" spans="1:8" s="7" customFormat="1" ht="12.75">
      <c r="A318" s="20">
        <v>43070</v>
      </c>
      <c r="B318" s="22" t="s">
        <v>11</v>
      </c>
      <c r="C318" s="11">
        <v>285034</v>
      </c>
      <c r="D318" s="25">
        <v>9.941</v>
      </c>
      <c r="E318" s="14">
        <f t="shared" si="19"/>
        <v>2833522.9940000004</v>
      </c>
      <c r="F318" s="12">
        <f>ROUND(SUM(E318:$E$342)/SUM(C318:$C$342),3)</f>
        <v>10.357</v>
      </c>
      <c r="G318" s="22" t="s">
        <v>6</v>
      </c>
      <c r="H318" s="18">
        <v>43070</v>
      </c>
    </row>
    <row r="319" spans="1:8" s="7" customFormat="1" ht="12.75">
      <c r="A319" s="20">
        <v>43101</v>
      </c>
      <c r="B319" s="22" t="s">
        <v>11</v>
      </c>
      <c r="C319" s="19">
        <v>289268</v>
      </c>
      <c r="D319" s="25">
        <v>9.95</v>
      </c>
      <c r="E319" s="14">
        <f t="shared" si="19"/>
        <v>2878216.5999999996</v>
      </c>
      <c r="F319" s="12">
        <f>ROUND(SUM(E319:$E$342)/SUM(C319:$C$342),3)</f>
        <v>10.391</v>
      </c>
      <c r="G319" s="22" t="s">
        <v>6</v>
      </c>
      <c r="H319" s="18">
        <v>43101</v>
      </c>
    </row>
    <row r="320" spans="1:21" s="7" customFormat="1" ht="12.75">
      <c r="A320" s="20">
        <v>43132</v>
      </c>
      <c r="B320" s="28" t="s">
        <v>11</v>
      </c>
      <c r="C320" s="19">
        <v>325177</v>
      </c>
      <c r="D320" s="25">
        <v>9.999</v>
      </c>
      <c r="E320" s="14">
        <f t="shared" si="19"/>
        <v>3251444.8230000003</v>
      </c>
      <c r="F320" s="12">
        <f>ROUND(SUM(E320:$E$342)/SUM(C320:$C$342),3)</f>
        <v>10.43</v>
      </c>
      <c r="G320" s="28" t="s">
        <v>6</v>
      </c>
      <c r="H320" s="18">
        <v>43132</v>
      </c>
      <c r="N320" s="20"/>
      <c r="O320" s="22"/>
      <c r="P320" s="19"/>
      <c r="Q320" s="25"/>
      <c r="R320" s="14"/>
      <c r="S320" s="12"/>
      <c r="T320" s="22"/>
      <c r="U320" s="21"/>
    </row>
    <row r="321" spans="1:21" s="7" customFormat="1" ht="15">
      <c r="A321" s="20">
        <v>43160</v>
      </c>
      <c r="B321" s="22" t="s">
        <v>11</v>
      </c>
      <c r="C321" s="30">
        <v>295433</v>
      </c>
      <c r="D321" s="31">
        <v>9.963</v>
      </c>
      <c r="E321" s="14">
        <f t="shared" si="19"/>
        <v>2943398.979</v>
      </c>
      <c r="F321" s="12">
        <f>ROUND(SUM(E321:$E$342)/SUM(C321:$C$342),3)</f>
        <v>10.479</v>
      </c>
      <c r="G321" s="28" t="s">
        <v>6</v>
      </c>
      <c r="H321" s="18">
        <v>43160</v>
      </c>
      <c r="N321" s="20"/>
      <c r="O321" s="22"/>
      <c r="P321" s="19"/>
      <c r="Q321" s="25"/>
      <c r="R321" s="14"/>
      <c r="S321" s="12"/>
      <c r="T321" s="22"/>
      <c r="U321" s="21"/>
    </row>
    <row r="322" spans="1:21" s="7" customFormat="1" ht="15">
      <c r="A322" s="20">
        <v>43191</v>
      </c>
      <c r="B322" s="22" t="s">
        <v>11</v>
      </c>
      <c r="C322" s="30">
        <v>108907</v>
      </c>
      <c r="D322" s="31">
        <v>9.995</v>
      </c>
      <c r="E322" s="14">
        <f t="shared" si="19"/>
        <v>1088525.4649999999</v>
      </c>
      <c r="F322" s="12">
        <f>ROUND(SUM(E322:$E$342)/SUM(C322:$C$342),3)</f>
        <v>10.537</v>
      </c>
      <c r="G322" s="28" t="s">
        <v>6</v>
      </c>
      <c r="H322" s="18">
        <v>43191</v>
      </c>
      <c r="N322" s="20"/>
      <c r="O322" s="22"/>
      <c r="P322" s="19"/>
      <c r="Q322" s="25"/>
      <c r="R322" s="14"/>
      <c r="S322" s="12"/>
      <c r="T322" s="22"/>
      <c r="U322" s="21"/>
    </row>
    <row r="323" spans="1:21" s="7" customFormat="1" ht="15">
      <c r="A323" s="20">
        <v>43221</v>
      </c>
      <c r="B323" s="22" t="s">
        <v>11</v>
      </c>
      <c r="C323" s="30">
        <v>51597</v>
      </c>
      <c r="D323" s="31">
        <v>9.963</v>
      </c>
      <c r="E323" s="14">
        <f t="shared" si="19"/>
        <v>514060.91099999996</v>
      </c>
      <c r="F323" s="12">
        <f>ROUND(SUM(E323:$E$342)/SUM(C323:$C$342),3)</f>
        <v>10.561</v>
      </c>
      <c r="G323" s="29" t="s">
        <v>6</v>
      </c>
      <c r="H323" s="18">
        <v>43221</v>
      </c>
      <c r="J323" s="11"/>
      <c r="N323" s="20"/>
      <c r="O323" s="22"/>
      <c r="P323" s="19"/>
      <c r="Q323" s="25"/>
      <c r="R323" s="14"/>
      <c r="S323" s="12"/>
      <c r="T323" s="22"/>
      <c r="U323" s="21"/>
    </row>
    <row r="324" spans="1:21" s="7" customFormat="1" ht="15">
      <c r="A324" s="20">
        <v>43252</v>
      </c>
      <c r="B324" s="22" t="s">
        <v>11</v>
      </c>
      <c r="C324" s="30">
        <v>31757</v>
      </c>
      <c r="D324" s="31">
        <v>9.968</v>
      </c>
      <c r="E324" s="14">
        <f aca="true" t="shared" si="20" ref="E324:E332">+C324*D324</f>
        <v>316553.776</v>
      </c>
      <c r="F324" s="12">
        <f>ROUND(SUM(E324:$E$342)/SUM(C324:$C$342),3)</f>
        <v>10.573</v>
      </c>
      <c r="G324" s="29" t="s">
        <v>6</v>
      </c>
      <c r="H324" s="18">
        <v>43252</v>
      </c>
      <c r="J324" s="11"/>
      <c r="N324" s="20"/>
      <c r="O324" s="22"/>
      <c r="P324" s="19"/>
      <c r="Q324" s="25"/>
      <c r="R324" s="14"/>
      <c r="S324" s="12"/>
      <c r="T324" s="22"/>
      <c r="U324" s="21"/>
    </row>
    <row r="325" spans="1:21" s="7" customFormat="1" ht="15">
      <c r="A325" s="20">
        <v>43282</v>
      </c>
      <c r="B325" s="22" t="s">
        <v>11</v>
      </c>
      <c r="C325" s="30">
        <v>24380</v>
      </c>
      <c r="D325" s="31">
        <v>10.029</v>
      </c>
      <c r="E325" s="14">
        <f t="shared" si="20"/>
        <v>244507.02</v>
      </c>
      <c r="F325" s="12">
        <f>ROUND(SUM(E325:$E$342)/SUM(C325:$C$342),3)</f>
        <v>10.581</v>
      </c>
      <c r="G325" s="29" t="s">
        <v>6</v>
      </c>
      <c r="H325" s="18">
        <v>43282</v>
      </c>
      <c r="J325" s="11"/>
      <c r="N325" s="20"/>
      <c r="O325" s="22"/>
      <c r="P325" s="19"/>
      <c r="Q325" s="25"/>
      <c r="R325" s="14"/>
      <c r="S325" s="12"/>
      <c r="T325" s="22"/>
      <c r="U325" s="21"/>
    </row>
    <row r="326" spans="1:21" s="7" customFormat="1" ht="15">
      <c r="A326" s="20">
        <v>43313</v>
      </c>
      <c r="B326" s="22" t="s">
        <v>11</v>
      </c>
      <c r="C326" s="30">
        <v>24809</v>
      </c>
      <c r="D326" s="31">
        <v>10.02</v>
      </c>
      <c r="E326" s="14">
        <f t="shared" si="20"/>
        <v>248586.18</v>
      </c>
      <c r="F326" s="12">
        <f>ROUND(SUM(E326:$E$342)/SUM(C326:$C$342),3)</f>
        <v>10.587</v>
      </c>
      <c r="G326" s="29" t="s">
        <v>6</v>
      </c>
      <c r="H326" s="18">
        <v>43313</v>
      </c>
      <c r="N326" s="20"/>
      <c r="O326" s="22"/>
      <c r="P326" s="19"/>
      <c r="Q326" s="25"/>
      <c r="R326" s="14"/>
      <c r="S326" s="12"/>
      <c r="T326" s="22"/>
      <c r="U326" s="21"/>
    </row>
    <row r="327" spans="1:21" s="7" customFormat="1" ht="15">
      <c r="A327" s="20">
        <v>43344</v>
      </c>
      <c r="B327" s="22" t="s">
        <v>11</v>
      </c>
      <c r="C327" s="30">
        <v>55780</v>
      </c>
      <c r="D327" s="31">
        <v>9.969</v>
      </c>
      <c r="E327" s="14">
        <f t="shared" si="20"/>
        <v>556070.82</v>
      </c>
      <c r="F327" s="12">
        <f>ROUND(SUM(E327:$E$342)/SUM(C327:$C$342),3)</f>
        <v>10.593</v>
      </c>
      <c r="G327" s="29" t="s">
        <v>6</v>
      </c>
      <c r="H327" s="18">
        <v>43344</v>
      </c>
      <c r="N327" s="20"/>
      <c r="O327" s="22"/>
      <c r="P327" s="19"/>
      <c r="Q327" s="25"/>
      <c r="R327" s="14"/>
      <c r="S327" s="12"/>
      <c r="T327" s="22"/>
      <c r="U327" s="21"/>
    </row>
    <row r="328" spans="1:21" s="7" customFormat="1" ht="16.5" customHeight="1">
      <c r="A328" s="20">
        <v>43374</v>
      </c>
      <c r="B328" s="22" t="s">
        <v>11</v>
      </c>
      <c r="C328" s="30">
        <v>133431</v>
      </c>
      <c r="D328" s="31">
        <v>9.974</v>
      </c>
      <c r="E328" s="14">
        <f>C328*D328</f>
        <v>1330840.794</v>
      </c>
      <c r="F328" s="12">
        <f>ROUND(SUM(E328:$E$342)/SUM(C328:$C$342),3)</f>
        <v>10.608</v>
      </c>
      <c r="G328" s="29" t="s">
        <v>6</v>
      </c>
      <c r="H328" s="18">
        <v>43374</v>
      </c>
      <c r="N328" s="20"/>
      <c r="O328" s="22"/>
      <c r="P328" s="19"/>
      <c r="Q328" s="25"/>
      <c r="R328" s="14"/>
      <c r="S328" s="12"/>
      <c r="T328" s="22"/>
      <c r="U328" s="21"/>
    </row>
    <row r="329" spans="1:8" ht="15">
      <c r="A329" s="20">
        <v>43405</v>
      </c>
      <c r="B329" s="22" t="s">
        <v>11</v>
      </c>
      <c r="C329" s="30">
        <v>232150</v>
      </c>
      <c r="D329" s="31">
        <v>9.943</v>
      </c>
      <c r="E329" s="14">
        <f>C329*D329</f>
        <v>2308267.4499999997</v>
      </c>
      <c r="F329" s="12">
        <f>ROUND(SUM(E329:$E$342)/SUM(C329:$C$342),3)</f>
        <v>10.647</v>
      </c>
      <c r="G329" s="29" t="s">
        <v>6</v>
      </c>
      <c r="H329" s="18">
        <v>43405</v>
      </c>
    </row>
    <row r="330" spans="1:8" ht="15">
      <c r="A330" s="20">
        <v>43435</v>
      </c>
      <c r="B330" s="22" t="s">
        <v>11</v>
      </c>
      <c r="C330" s="30">
        <v>265233</v>
      </c>
      <c r="D330" s="31">
        <v>9.948</v>
      </c>
      <c r="E330" s="14">
        <f t="shared" si="20"/>
        <v>2638537.884</v>
      </c>
      <c r="F330" s="12">
        <f>ROUND(SUM(E330:$E$342)/SUM(C330:$C$342),3)</f>
        <v>10.731</v>
      </c>
      <c r="G330" s="29" t="s">
        <v>6</v>
      </c>
      <c r="H330" s="18">
        <v>43435</v>
      </c>
    </row>
    <row r="331" spans="1:8" ht="15">
      <c r="A331" s="20">
        <v>43466</v>
      </c>
      <c r="B331" s="22" t="s">
        <v>11</v>
      </c>
      <c r="C331" s="30">
        <v>326453</v>
      </c>
      <c r="D331" s="31">
        <v>9.971</v>
      </c>
      <c r="E331" s="14">
        <f t="shared" si="20"/>
        <v>3255062.863</v>
      </c>
      <c r="F331" s="12">
        <f>ROUND(SUM(E331:$E$342)/SUM(C331:$C$342),3)</f>
        <v>10.855</v>
      </c>
      <c r="G331" s="29" t="s">
        <v>6</v>
      </c>
      <c r="H331" s="18">
        <v>43466</v>
      </c>
    </row>
    <row r="332" spans="1:8" ht="15">
      <c r="A332" s="20">
        <v>43497</v>
      </c>
      <c r="B332" s="22" t="s">
        <v>11</v>
      </c>
      <c r="C332" s="30">
        <v>241665</v>
      </c>
      <c r="D332" s="31">
        <v>9.952</v>
      </c>
      <c r="E332" s="14">
        <f t="shared" si="20"/>
        <v>2405050.08</v>
      </c>
      <c r="F332" s="12">
        <f>ROUND(SUM(E332:$E$342)/SUM(C332:$C$342),3)</f>
        <v>11.068</v>
      </c>
      <c r="G332" s="29" t="s">
        <v>6</v>
      </c>
      <c r="H332" s="18">
        <v>43497</v>
      </c>
    </row>
    <row r="333" spans="1:8" ht="15">
      <c r="A333" s="20">
        <v>43525</v>
      </c>
      <c r="B333" s="22" t="s">
        <v>11</v>
      </c>
      <c r="C333" s="30">
        <v>209057</v>
      </c>
      <c r="D333" s="37">
        <f>E333/C333</f>
        <v>10.476788627025165</v>
      </c>
      <c r="E333" s="14">
        <v>2190246</v>
      </c>
      <c r="F333" s="12">
        <f>ROUND(SUM(E333:$E$342)/SUM(C333:$C$342),3)</f>
        <v>11.311</v>
      </c>
      <c r="G333" s="29" t="s">
        <v>6</v>
      </c>
      <c r="H333" s="18">
        <v>43525</v>
      </c>
    </row>
    <row r="334" spans="1:8" ht="15">
      <c r="A334" s="20">
        <v>43556</v>
      </c>
      <c r="B334" s="22" t="s">
        <v>11</v>
      </c>
      <c r="C334" s="30">
        <v>115451</v>
      </c>
      <c r="D334" s="31">
        <v>11.664</v>
      </c>
      <c r="E334" s="14">
        <f aca="true" t="shared" si="21" ref="E334:E342">C334*D334</f>
        <v>1346620.464</v>
      </c>
      <c r="F334" s="12">
        <f>ROUND(SUM(E334:$E$342)/SUM(C334:$C$342),3)</f>
        <v>11.505</v>
      </c>
      <c r="G334" s="29" t="s">
        <v>6</v>
      </c>
      <c r="H334" s="18">
        <v>43556</v>
      </c>
    </row>
    <row r="335" spans="1:8" ht="15">
      <c r="A335" s="20">
        <v>43586</v>
      </c>
      <c r="B335" s="22" t="s">
        <v>11</v>
      </c>
      <c r="C335" s="30">
        <v>92922</v>
      </c>
      <c r="D335" s="31">
        <v>11.809</v>
      </c>
      <c r="E335" s="14">
        <f t="shared" si="21"/>
        <v>1097315.898</v>
      </c>
      <c r="F335" s="12">
        <f>ROUND(SUM(E335:$E$342)/SUM(C335:$C$342),3)</f>
        <v>11.481</v>
      </c>
      <c r="G335" s="29" t="s">
        <v>6</v>
      </c>
      <c r="H335" s="18">
        <v>43586</v>
      </c>
    </row>
    <row r="336" spans="1:21" ht="15">
      <c r="A336" s="20">
        <v>43617</v>
      </c>
      <c r="B336" s="22" t="s">
        <v>11</v>
      </c>
      <c r="C336" s="30">
        <v>21360</v>
      </c>
      <c r="D336" s="31">
        <v>11.886</v>
      </c>
      <c r="E336" s="14">
        <f t="shared" si="21"/>
        <v>253884.96</v>
      </c>
      <c r="F336" s="12">
        <f>ROUND(SUM(E336:$E$342)/SUM(C336:$C$342),3)</f>
        <v>11.438</v>
      </c>
      <c r="G336" s="29" t="s">
        <v>6</v>
      </c>
      <c r="H336" s="18">
        <v>43617</v>
      </c>
      <c r="L336" s="7"/>
      <c r="M336" s="7"/>
      <c r="T336"/>
      <c r="U336"/>
    </row>
    <row r="337" spans="1:21" ht="15">
      <c r="A337" s="20">
        <v>43647</v>
      </c>
      <c r="B337" s="22" t="s">
        <v>11</v>
      </c>
      <c r="C337" s="30">
        <v>25408</v>
      </c>
      <c r="D337" s="31">
        <v>11.524</v>
      </c>
      <c r="E337" s="14">
        <f t="shared" si="21"/>
        <v>292801.79199999996</v>
      </c>
      <c r="F337" s="12">
        <f>ROUND(SUM(E337:$E$342)/SUM(C337:$C$342),3)</f>
        <v>11.423</v>
      </c>
      <c r="G337" s="29" t="s">
        <v>6</v>
      </c>
      <c r="H337" s="18">
        <v>43647</v>
      </c>
      <c r="L337" s="7"/>
      <c r="M337" s="7"/>
      <c r="T337"/>
      <c r="U337"/>
    </row>
    <row r="338" spans="1:12" ht="15">
      <c r="A338" s="20">
        <v>43678</v>
      </c>
      <c r="B338" s="22" t="s">
        <v>11</v>
      </c>
      <c r="C338" s="30">
        <v>22284</v>
      </c>
      <c r="D338" s="31">
        <v>11.482</v>
      </c>
      <c r="E338" s="14">
        <f t="shared" si="21"/>
        <v>255864.88799999998</v>
      </c>
      <c r="F338" s="12">
        <f>ROUND(SUM(E338:$E$342)/SUM(C338:$C$342),3)</f>
        <v>11.419</v>
      </c>
      <c r="G338" s="29" t="s">
        <v>6</v>
      </c>
      <c r="H338" s="18">
        <v>43678</v>
      </c>
      <c r="L338" s="15"/>
    </row>
    <row r="339" spans="1:11" ht="15">
      <c r="A339" s="20">
        <v>43709</v>
      </c>
      <c r="B339" s="22" t="s">
        <v>11</v>
      </c>
      <c r="C339" s="30">
        <v>57757</v>
      </c>
      <c r="D339" s="31">
        <v>11.389</v>
      </c>
      <c r="E339" s="14">
        <f t="shared" si="21"/>
        <v>657794.473</v>
      </c>
      <c r="F339" s="12">
        <f>ROUND(SUM(E339:$E$342)/SUM(C339:$C$342),3)</f>
        <v>11.417</v>
      </c>
      <c r="G339" s="29" t="s">
        <v>6</v>
      </c>
      <c r="H339" s="18">
        <v>43709</v>
      </c>
      <c r="K339" s="15"/>
    </row>
    <row r="340" spans="1:8" ht="15">
      <c r="A340" s="20">
        <v>43739</v>
      </c>
      <c r="B340" s="22" t="s">
        <v>11</v>
      </c>
      <c r="C340" s="30">
        <v>115324</v>
      </c>
      <c r="D340" s="31">
        <v>11.356</v>
      </c>
      <c r="E340" s="14">
        <f t="shared" si="21"/>
        <v>1309619.344</v>
      </c>
      <c r="F340" s="12">
        <f>ROUND(SUM(E340:$E$342)/SUM(C340:$C$342),3)</f>
        <v>11.42</v>
      </c>
      <c r="G340" s="29" t="s">
        <v>6</v>
      </c>
      <c r="H340" s="18">
        <v>43739</v>
      </c>
    </row>
    <row r="341" spans="1:11" ht="15">
      <c r="A341" s="20">
        <v>43770</v>
      </c>
      <c r="B341" s="22" t="s">
        <v>11</v>
      </c>
      <c r="C341" s="30">
        <v>208002</v>
      </c>
      <c r="D341" s="31">
        <v>11.362</v>
      </c>
      <c r="E341" s="14">
        <f t="shared" si="21"/>
        <v>2363318.724</v>
      </c>
      <c r="F341" s="12">
        <f>ROUND(SUM(E341:$E$342)/SUM(C341:$C$342),3)</f>
        <v>11.436</v>
      </c>
      <c r="G341" s="29" t="s">
        <v>6</v>
      </c>
      <c r="H341" s="18">
        <v>43770</v>
      </c>
      <c r="K341" s="15"/>
    </row>
    <row r="342" spans="1:8" ht="15">
      <c r="A342" s="20">
        <v>43800</v>
      </c>
      <c r="B342" s="22" t="s">
        <v>11</v>
      </c>
      <c r="C342" s="30">
        <v>242535</v>
      </c>
      <c r="D342" s="31">
        <v>11.5</v>
      </c>
      <c r="E342" s="14">
        <f t="shared" si="21"/>
        <v>2789152.5</v>
      </c>
      <c r="F342" s="12">
        <f>ROUND(SUM(E342:$E$342)/SUM(C342:$C$342),3)</f>
        <v>11.5</v>
      </c>
      <c r="G342" s="29" t="s">
        <v>6</v>
      </c>
      <c r="H342" s="18">
        <v>43800</v>
      </c>
    </row>
    <row r="343" s="29" customFormat="1" ht="12.75"/>
  </sheetData>
  <sheetProtection/>
  <printOptions/>
  <pageMargins left="0.787401575" right="0.787401575" top="0.29" bottom="0.25" header="0.25" footer="0.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Burgdorf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rohde</dc:creator>
  <cp:keywords/>
  <dc:description/>
  <cp:lastModifiedBy>Kleffmann, Florian</cp:lastModifiedBy>
  <cp:lastPrinted>2013-08-09T06:10:41Z</cp:lastPrinted>
  <dcterms:created xsi:type="dcterms:W3CDTF">2011-10-27T09:04:25Z</dcterms:created>
  <dcterms:modified xsi:type="dcterms:W3CDTF">2020-02-17T15:10:46Z</dcterms:modified>
  <cp:category/>
  <cp:version/>
  <cp:contentType/>
  <cp:contentStatus/>
</cp:coreProperties>
</file>